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15" yWindow="900" windowWidth="12600" windowHeight="9975"/>
  </bookViews>
  <sheets>
    <sheet name="Summary" sheetId="1" r:id="rId1"/>
    <sheet name="Detail FS" sheetId="5" r:id="rId2"/>
  </sheets>
  <externalReferences>
    <externalReference r:id="rId3"/>
  </externalReferences>
  <definedNames>
    <definedName name="_xlnm.Print_Titles" localSheetId="1">'Detail FS'!$B:$B</definedName>
  </definedNames>
  <calcPr calcId="144525"/>
</workbook>
</file>

<file path=xl/calcChain.xml><?xml version="1.0" encoding="utf-8"?>
<calcChain xmlns="http://schemas.openxmlformats.org/spreadsheetml/2006/main">
  <c r="AZ15" i="5" l="1"/>
  <c r="AZ16" i="5"/>
  <c r="AZ17" i="5"/>
  <c r="D69" i="1" l="1"/>
  <c r="E69" i="1"/>
  <c r="D81" i="1"/>
  <c r="E81" i="1"/>
  <c r="D71" i="1"/>
  <c r="E71" i="1"/>
  <c r="D75" i="1"/>
  <c r="E75" i="1"/>
  <c r="D79" i="1"/>
  <c r="E79" i="1"/>
  <c r="D72" i="1"/>
  <c r="E72" i="1"/>
  <c r="D83" i="1"/>
  <c r="E83" i="1"/>
  <c r="D73" i="1"/>
  <c r="E73" i="1"/>
  <c r="D68" i="1"/>
  <c r="E68" i="1"/>
  <c r="D82" i="1"/>
  <c r="E82" i="1"/>
  <c r="D78" i="1"/>
  <c r="E78" i="1"/>
  <c r="D76" i="1"/>
  <c r="E76" i="1"/>
  <c r="D74" i="1"/>
  <c r="E74" i="1"/>
  <c r="D67" i="1"/>
  <c r="E67" i="1"/>
  <c r="D85" i="1"/>
  <c r="E85" i="1"/>
  <c r="D77" i="1"/>
  <c r="E77" i="1"/>
  <c r="D70" i="1"/>
  <c r="E70" i="1"/>
  <c r="D84" i="1"/>
  <c r="E84" i="1"/>
  <c r="D80" i="1"/>
  <c r="E80" i="1"/>
  <c r="F73" i="1" l="1"/>
  <c r="F70" i="1"/>
  <c r="F68" i="1"/>
  <c r="F69" i="1"/>
  <c r="F77" i="1"/>
  <c r="F76" i="1"/>
  <c r="F82" i="1"/>
  <c r="F83" i="1"/>
  <c r="F79" i="1"/>
  <c r="F84" i="1"/>
  <c r="F85" i="1"/>
  <c r="F74" i="1"/>
  <c r="F75" i="1"/>
  <c r="F81" i="1"/>
  <c r="F80" i="1"/>
  <c r="F67" i="1"/>
  <c r="F78" i="1"/>
  <c r="F72" i="1"/>
  <c r="F71" i="1"/>
  <c r="H18" i="1" l="1"/>
  <c r="H19" i="1"/>
  <c r="H20" i="1"/>
</calcChain>
</file>

<file path=xl/sharedStrings.xml><?xml version="1.0" encoding="utf-8"?>
<sst xmlns="http://schemas.openxmlformats.org/spreadsheetml/2006/main" count="225" uniqueCount="121">
  <si>
    <t>Team</t>
  </si>
  <si>
    <t>Rd 1 Freestyle</t>
  </si>
  <si>
    <t>Toss Fetch</t>
  </si>
  <si>
    <t>Sub-Total</t>
  </si>
  <si>
    <t>Rd 2 Freestyle</t>
  </si>
  <si>
    <t>Final Total</t>
  </si>
  <si>
    <t>scratch</t>
  </si>
  <si>
    <t>Placement</t>
  </si>
  <si>
    <t>Qualifier</t>
  </si>
  <si>
    <t>Q1</t>
  </si>
  <si>
    <t>Q2</t>
  </si>
  <si>
    <t>Q3</t>
  </si>
  <si>
    <t>Q4</t>
  </si>
  <si>
    <t>AUX DOG</t>
  </si>
  <si>
    <t>Q5</t>
  </si>
  <si>
    <t>ALT 1</t>
  </si>
  <si>
    <t>ALT 2</t>
  </si>
  <si>
    <t>T&amp;F</t>
  </si>
  <si>
    <t>Freestyle</t>
  </si>
  <si>
    <t xml:space="preserve">Team Name </t>
  </si>
  <si>
    <t>Round 1</t>
  </si>
  <si>
    <t>Round 2</t>
  </si>
  <si>
    <t>Total</t>
  </si>
  <si>
    <t>6**</t>
  </si>
  <si>
    <t>5**</t>
  </si>
  <si>
    <t>Tie Breaker</t>
  </si>
  <si>
    <t>Super Pro</t>
  </si>
  <si>
    <t>Qualifiers</t>
  </si>
  <si>
    <t>Final Standings</t>
  </si>
  <si>
    <t>Open</t>
  </si>
  <si>
    <t>FreeStyle Round 1</t>
  </si>
  <si>
    <t>Prey Drive</t>
  </si>
  <si>
    <t>Retrieval</t>
  </si>
  <si>
    <t>Athleticism</t>
  </si>
  <si>
    <t>Grip</t>
  </si>
  <si>
    <t>Canine Total</t>
  </si>
  <si>
    <t>Field Preso.</t>
  </si>
  <si>
    <t>Release Diversity</t>
  </si>
  <si>
    <t>Disc Mgmt.</t>
  </si>
  <si>
    <t>Rhythmic Team</t>
  </si>
  <si>
    <t>Player Total</t>
  </si>
  <si>
    <t>Over-the-Body</t>
  </si>
  <si>
    <t>Vaults</t>
  </si>
  <si>
    <t>Multiple</t>
  </si>
  <si>
    <t>Dog Catch</t>
  </si>
  <si>
    <t>Team Movement</t>
  </si>
  <si>
    <t>Passing</t>
  </si>
  <si>
    <t>Team Total</t>
  </si>
  <si>
    <t>Drops</t>
  </si>
  <si>
    <t>Catches</t>
  </si>
  <si>
    <t>Execution</t>
  </si>
  <si>
    <t>Deductions</t>
  </si>
  <si>
    <t>Intermediate Score</t>
  </si>
  <si>
    <t>FreeStyle Round 2</t>
  </si>
  <si>
    <t>FreeStyle Round 1 Total</t>
  </si>
  <si>
    <t>Freestyle Round 2 Total</t>
  </si>
  <si>
    <t>Final Score</t>
  </si>
  <si>
    <t>Tracy Love / Allegro</t>
  </si>
  <si>
    <t>Kelly Webb / Jackson</t>
  </si>
  <si>
    <t>Alisa Vargas / Brandy</t>
  </si>
  <si>
    <t>Ron Watson / Leilani</t>
  </si>
  <si>
    <t>Tom Williams / Cooper</t>
  </si>
  <si>
    <t>Chad Ummer / Vim</t>
  </si>
  <si>
    <t>Tom Williams / Emma</t>
  </si>
  <si>
    <t>Jeff Love / Melody</t>
  </si>
  <si>
    <t>Ron Watson / Si</t>
  </si>
  <si>
    <t>David Gosch / Hippy Chick</t>
  </si>
  <si>
    <t>Frank Montgomery / Chicklet</t>
  </si>
  <si>
    <t>Apryl Lea Venner / Kiva</t>
  </si>
  <si>
    <t>Frank Montgomery / Pixie Chick</t>
  </si>
  <si>
    <t>Blake Kilbourne / Rain</t>
  </si>
  <si>
    <t>Frank Montgomery / Gracie Lou</t>
  </si>
  <si>
    <t>Dir. Dist. Movement</t>
  </si>
  <si>
    <t>1/Q1</t>
  </si>
  <si>
    <t>2/Q2</t>
  </si>
  <si>
    <t>3/Q3</t>
  </si>
  <si>
    <t>4/Q4</t>
  </si>
  <si>
    <t>5/Aux k9</t>
  </si>
  <si>
    <t>6/Q5</t>
  </si>
  <si>
    <t>7/A1</t>
  </si>
  <si>
    <t>8/A2</t>
  </si>
  <si>
    <t>Toss Fetch Total</t>
  </si>
  <si>
    <t>Freestyle Total</t>
  </si>
  <si>
    <t>David Gosch / Hippie Chick</t>
  </si>
  <si>
    <t>Ron Watson / LeiLani</t>
  </si>
  <si>
    <t>Judy Curran / Chess</t>
  </si>
  <si>
    <t>Lindsay Thompson / Brick</t>
  </si>
  <si>
    <t>Matt Derfler / One-Eyed Jack</t>
  </si>
  <si>
    <t>Dave Curran / Chess</t>
  </si>
  <si>
    <t>Dan Huebner / Carley</t>
  </si>
  <si>
    <t>Ron Watson / EZ Ryder</t>
  </si>
  <si>
    <t>Len Sylvester / Tallulah</t>
  </si>
  <si>
    <t>Apryl Lea Venner &amp; Ska</t>
  </si>
  <si>
    <t>Laura O'Neill / Frenzy</t>
  </si>
  <si>
    <t>Laura O'Neill / Wick</t>
  </si>
  <si>
    <t>Jim Rogers / Charcoal</t>
  </si>
  <si>
    <t>Kelly Webb /Jackson</t>
  </si>
  <si>
    <t>Chad Ummel / Vim</t>
  </si>
  <si>
    <t>Len Sylvester / Spidey</t>
  </si>
  <si>
    <t>Calvin Vain / Max</t>
  </si>
  <si>
    <t>Matt Derfler / Diva</t>
  </si>
  <si>
    <t>Len Sylvester / Zazu</t>
  </si>
  <si>
    <t>Matt Derfler / Kyla</t>
  </si>
  <si>
    <t>Bob Griggs / Ra-kin</t>
  </si>
  <si>
    <t>Melanie Griggs / Zippy</t>
  </si>
  <si>
    <t>Melanie Griggs / Ra-Kin</t>
  </si>
  <si>
    <t>Bob Griggs / Zippy</t>
  </si>
  <si>
    <t>Dorothy Derfler / Kyla</t>
  </si>
  <si>
    <t>Melanie Griggs / Dancer</t>
  </si>
  <si>
    <t>Katherine Ferger / Minx</t>
  </si>
  <si>
    <t>Dylan Levin / Max</t>
  </si>
  <si>
    <t>Robert Homack / Ella</t>
  </si>
  <si>
    <t>Lindsay Thompson / Eko</t>
  </si>
  <si>
    <t>Bob Griggs / Ra</t>
  </si>
  <si>
    <t>Dorothy Derfler / Diva</t>
  </si>
  <si>
    <t>Mike Zdinak / Ellis</t>
  </si>
  <si>
    <t>Tom Williams / Twist</t>
  </si>
  <si>
    <t>Ryan Scheff / Angel</t>
  </si>
  <si>
    <t>Garry Diehl / Cooper</t>
  </si>
  <si>
    <t>Barbara Pisch / BeeGee</t>
  </si>
  <si>
    <t>Melanie Griggs &amp; Gig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</si>
</sst>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0" borderId="0" xfId="0" applyNumberFormat="1" applyFont="1"/>
    <xf numFmtId="2" fontId="7" fillId="0" borderId="0" xfId="0" applyNumberFormat="1" applyFont="1"/>
    <xf numFmtId="2" fontId="4" fillId="0" borderId="0" xfId="0" applyNumberFormat="1" applyFont="1" applyAlignment="1">
      <alignment textRotation="45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4" xfId="0" applyFont="1" applyBorder="1" applyAlignment="1">
      <alignment textRotation="45" wrapText="1"/>
    </xf>
    <xf numFmtId="0" fontId="8" fillId="0" borderId="0" xfId="0" applyFont="1" applyBorder="1" applyAlignment="1">
      <alignment textRotation="45" wrapText="1"/>
    </xf>
    <xf numFmtId="0" fontId="4" fillId="0" borderId="0" xfId="0" applyFont="1" applyBorder="1" applyAlignment="1">
      <alignment textRotation="45" wrapText="1"/>
    </xf>
    <xf numFmtId="1" fontId="8" fillId="0" borderId="0" xfId="0" applyNumberFormat="1" applyFont="1" applyBorder="1" applyAlignment="1">
      <alignment textRotation="45" wrapText="1"/>
    </xf>
    <xf numFmtId="2" fontId="4" fillId="0" borderId="5" xfId="0" applyNumberFormat="1" applyFont="1" applyBorder="1" applyAlignment="1">
      <alignment textRotation="45" wrapText="1"/>
    </xf>
    <xf numFmtId="2" fontId="0" fillId="0" borderId="4" xfId="0" applyNumberFormat="1" applyBorder="1"/>
    <xf numFmtId="2" fontId="0" fillId="0" borderId="0" xfId="0" applyNumberFormat="1" applyBorder="1"/>
    <xf numFmtId="2" fontId="2" fillId="0" borderId="0" xfId="0" applyNumberFormat="1" applyFont="1" applyBorder="1"/>
    <xf numFmtId="1" fontId="0" fillId="0" borderId="0" xfId="0" applyNumberFormat="1" applyBorder="1"/>
    <xf numFmtId="2" fontId="5" fillId="0" borderId="5" xfId="0" applyNumberFormat="1" applyFont="1" applyBorder="1"/>
    <xf numFmtId="2" fontId="0" fillId="0" borderId="6" xfId="0" applyNumberFormat="1" applyBorder="1"/>
    <xf numFmtId="2" fontId="0" fillId="0" borderId="7" xfId="0" applyNumberFormat="1" applyBorder="1"/>
    <xf numFmtId="2" fontId="2" fillId="0" borderId="7" xfId="0" applyNumberFormat="1" applyFont="1" applyBorder="1"/>
    <xf numFmtId="1" fontId="0" fillId="0" borderId="7" xfId="0" applyNumberFormat="1" applyBorder="1"/>
    <xf numFmtId="2" fontId="5" fillId="0" borderId="8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textRotation="45" wrapText="1"/>
    </xf>
    <xf numFmtId="2" fontId="5" fillId="0" borderId="0" xfId="0" applyNumberFormat="1" applyFont="1" applyBorder="1"/>
    <xf numFmtId="0" fontId="7" fillId="0" borderId="0" xfId="0" applyFont="1" applyAlignment="1">
      <alignment textRotation="45"/>
    </xf>
    <xf numFmtId="2" fontId="0" fillId="0" borderId="5" xfId="0" applyNumberFormat="1" applyBorder="1"/>
    <xf numFmtId="2" fontId="0" fillId="0" borderId="8" xfId="0" applyNumberForma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1%20Mad-Dog%20Qualifier%20Super%20Pro%20Score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t Instructions"/>
      <sheetName val="Standings"/>
      <sheetName val="Super Pro TF Totals"/>
      <sheetName val="Super ProTF Data Entry"/>
      <sheetName val="Open SP TF Totals"/>
      <sheetName val="Open SP TF Data Entry"/>
      <sheetName val="Novice SP TF Totals"/>
      <sheetName val="Novice SP TF Data Entry"/>
    </sheetNames>
    <sheetDataSet>
      <sheetData sheetId="0"/>
      <sheetData sheetId="1"/>
      <sheetData sheetId="2"/>
      <sheetData sheetId="3"/>
      <sheetData sheetId="4"/>
      <sheetData sheetId="5">
        <row r="14">
          <cell r="B14">
            <v>8.5</v>
          </cell>
          <cell r="C14">
            <v>0</v>
          </cell>
          <cell r="D14">
            <v>12.5</v>
          </cell>
          <cell r="E14">
            <v>12.5</v>
          </cell>
          <cell r="F14">
            <v>3</v>
          </cell>
          <cell r="G14">
            <v>5</v>
          </cell>
          <cell r="H14">
            <v>0</v>
          </cell>
          <cell r="I14">
            <v>11</v>
          </cell>
          <cell r="J14">
            <v>13</v>
          </cell>
          <cell r="K14">
            <v>0</v>
          </cell>
          <cell r="L14">
            <v>5</v>
          </cell>
          <cell r="M14">
            <v>5</v>
          </cell>
          <cell r="N14">
            <v>6.5</v>
          </cell>
          <cell r="O14">
            <v>15</v>
          </cell>
          <cell r="P14">
            <v>0</v>
          </cell>
          <cell r="Q14">
            <v>8.5</v>
          </cell>
          <cell r="R14">
            <v>14</v>
          </cell>
          <cell r="S14">
            <v>0</v>
          </cell>
          <cell r="T14">
            <v>9.5</v>
          </cell>
        </row>
        <row r="29">
          <cell r="B29">
            <v>16.5</v>
          </cell>
          <cell r="C29">
            <v>6.5</v>
          </cell>
          <cell r="D29">
            <v>9.5</v>
          </cell>
          <cell r="E29">
            <v>4.5</v>
          </cell>
          <cell r="F29">
            <v>8.5</v>
          </cell>
          <cell r="G29">
            <v>14</v>
          </cell>
          <cell r="H29">
            <v>2.5</v>
          </cell>
          <cell r="I29">
            <v>8</v>
          </cell>
          <cell r="J29">
            <v>16</v>
          </cell>
          <cell r="K29">
            <v>5</v>
          </cell>
          <cell r="L29">
            <v>10.5</v>
          </cell>
          <cell r="M29">
            <v>12</v>
          </cell>
          <cell r="N29">
            <v>12</v>
          </cell>
          <cell r="O29">
            <v>15</v>
          </cell>
          <cell r="P29">
            <v>0</v>
          </cell>
          <cell r="Q29">
            <v>8</v>
          </cell>
          <cell r="R29">
            <v>10</v>
          </cell>
          <cell r="S29">
            <v>1</v>
          </cell>
          <cell r="T29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sqref="A1:H1"/>
    </sheetView>
  </sheetViews>
  <sheetFormatPr defaultRowHeight="15" x14ac:dyDescent="0.25"/>
  <cols>
    <col min="1" max="1" width="10.42578125" style="6" bestFit="1" customWidth="1"/>
    <col min="2" max="2" width="11.7109375" style="6" bestFit="1" customWidth="1"/>
    <col min="3" max="3" width="29.7109375" bestFit="1" customWidth="1"/>
    <col min="4" max="4" width="13.28515625" bestFit="1" customWidth="1"/>
    <col min="5" max="5" width="10.28515625" bestFit="1" customWidth="1"/>
    <col min="6" max="6" width="9.5703125" bestFit="1" customWidth="1"/>
    <col min="7" max="7" width="13.28515625" style="5" bestFit="1" customWidth="1"/>
    <col min="8" max="8" width="10.140625" bestFit="1" customWidth="1"/>
  </cols>
  <sheetData>
    <row r="1" spans="1:8" ht="21" x14ac:dyDescent="0.35">
      <c r="A1" s="7" t="s">
        <v>18</v>
      </c>
      <c r="B1" s="7"/>
      <c r="C1" s="7"/>
      <c r="D1" s="7"/>
      <c r="E1" s="7"/>
      <c r="F1" s="7"/>
      <c r="G1" s="7"/>
      <c r="H1" s="7"/>
    </row>
    <row r="2" spans="1:8" ht="21" x14ac:dyDescent="0.35">
      <c r="A2" s="7" t="s">
        <v>8</v>
      </c>
      <c r="B2" s="7"/>
      <c r="C2" s="7"/>
      <c r="D2" s="7"/>
      <c r="E2" s="7"/>
      <c r="F2" s="7"/>
      <c r="G2" s="7"/>
      <c r="H2" s="7"/>
    </row>
    <row r="3" spans="1:8" ht="21" x14ac:dyDescent="0.35">
      <c r="A3" s="7" t="s">
        <v>28</v>
      </c>
      <c r="B3" s="7"/>
      <c r="C3" s="7"/>
      <c r="D3" s="7"/>
      <c r="E3" s="7"/>
      <c r="F3" s="7"/>
      <c r="G3" s="7"/>
      <c r="H3" s="7"/>
    </row>
    <row r="4" spans="1:8" ht="21" x14ac:dyDescent="0.35">
      <c r="A4" s="8"/>
      <c r="B4" s="8"/>
      <c r="C4" s="8"/>
      <c r="D4" s="8"/>
      <c r="E4" s="8"/>
      <c r="F4" s="8"/>
      <c r="G4" s="8"/>
      <c r="H4" s="8"/>
    </row>
    <row r="5" spans="1:8" x14ac:dyDescent="0.25">
      <c r="A5" s="6" t="s">
        <v>7</v>
      </c>
      <c r="B5" s="6" t="s">
        <v>8</v>
      </c>
      <c r="C5" t="s">
        <v>0</v>
      </c>
      <c r="D5" s="2" t="s">
        <v>1</v>
      </c>
      <c r="E5" s="2" t="s">
        <v>2</v>
      </c>
      <c r="F5" s="2" t="s">
        <v>3</v>
      </c>
      <c r="G5" s="3" t="s">
        <v>4</v>
      </c>
      <c r="H5" s="1" t="s">
        <v>5</v>
      </c>
    </row>
    <row r="6" spans="1:8" x14ac:dyDescent="0.25">
      <c r="A6" s="6">
        <v>1</v>
      </c>
      <c r="B6" s="6" t="s">
        <v>9</v>
      </c>
      <c r="C6" t="s">
        <v>70</v>
      </c>
      <c r="D6" s="1">
        <v>52.22999999999999</v>
      </c>
      <c r="E6" s="1">
        <v>20.5</v>
      </c>
      <c r="F6" s="1">
        <v>72.72999999999999</v>
      </c>
      <c r="G6" s="4">
        <v>52.21736842105264</v>
      </c>
      <c r="H6" s="1">
        <v>124.94736842105263</v>
      </c>
    </row>
    <row r="7" spans="1:8" x14ac:dyDescent="0.25">
      <c r="A7" s="6">
        <v>2</v>
      </c>
      <c r="B7" s="6" t="s">
        <v>10</v>
      </c>
      <c r="C7" t="s">
        <v>83</v>
      </c>
      <c r="D7" s="1">
        <v>50.87</v>
      </c>
      <c r="E7" s="1">
        <v>18</v>
      </c>
      <c r="F7" s="1">
        <v>68.87</v>
      </c>
      <c r="G7" s="4">
        <v>53.69911764705882</v>
      </c>
      <c r="H7" s="1">
        <v>122.57</v>
      </c>
    </row>
    <row r="8" spans="1:8" x14ac:dyDescent="0.25">
      <c r="A8" s="6">
        <v>3</v>
      </c>
      <c r="B8" s="6" t="s">
        <v>11</v>
      </c>
      <c r="C8" t="s">
        <v>67</v>
      </c>
      <c r="D8" s="1">
        <v>53.473181818181814</v>
      </c>
      <c r="E8" s="1">
        <v>12.5</v>
      </c>
      <c r="F8" s="1">
        <v>65.973181818181814</v>
      </c>
      <c r="G8" s="4">
        <v>54.617142857142852</v>
      </c>
      <c r="H8" s="1">
        <v>120.59032467532467</v>
      </c>
    </row>
    <row r="9" spans="1:8" x14ac:dyDescent="0.25">
      <c r="A9" s="6">
        <v>4</v>
      </c>
      <c r="B9" s="6" t="s">
        <v>12</v>
      </c>
      <c r="C9" t="s">
        <v>62</v>
      </c>
      <c r="D9" s="1">
        <v>49.253571428571419</v>
      </c>
      <c r="E9" s="1">
        <v>13</v>
      </c>
      <c r="F9" s="1">
        <v>62.253571428571419</v>
      </c>
      <c r="G9" s="4">
        <v>51.179999999999993</v>
      </c>
      <c r="H9" s="1">
        <v>113.43357142857141</v>
      </c>
    </row>
    <row r="10" spans="1:8" x14ac:dyDescent="0.25">
      <c r="A10" s="6">
        <v>5</v>
      </c>
      <c r="B10" s="6" t="s">
        <v>13</v>
      </c>
      <c r="C10" t="s">
        <v>69</v>
      </c>
      <c r="D10" s="1">
        <v>48.417857142857137</v>
      </c>
      <c r="E10" s="1">
        <v>12.5</v>
      </c>
      <c r="F10" s="1">
        <v>60.917857142857137</v>
      </c>
      <c r="G10" s="4">
        <v>52.35642857142858</v>
      </c>
      <c r="H10" s="1">
        <v>113.27428571428572</v>
      </c>
    </row>
    <row r="11" spans="1:8" x14ac:dyDescent="0.25">
      <c r="A11" s="6">
        <v>6</v>
      </c>
      <c r="B11" s="6" t="s">
        <v>14</v>
      </c>
      <c r="C11" t="s">
        <v>59</v>
      </c>
      <c r="D11" s="1">
        <v>53.134999999999998</v>
      </c>
      <c r="E11" s="1">
        <v>8</v>
      </c>
      <c r="F11" s="1">
        <v>61.134999999999998</v>
      </c>
      <c r="G11" s="4">
        <v>50.44403225806451</v>
      </c>
      <c r="H11" s="1">
        <v>111.5790322580645</v>
      </c>
    </row>
    <row r="12" spans="1:8" x14ac:dyDescent="0.25">
      <c r="A12" s="6">
        <v>7</v>
      </c>
      <c r="B12" s="6" t="s">
        <v>15</v>
      </c>
      <c r="C12" t="s">
        <v>68</v>
      </c>
      <c r="D12" s="1">
        <v>46.476428571428571</v>
      </c>
      <c r="E12" s="1">
        <v>13.5</v>
      </c>
      <c r="F12" s="1">
        <v>59.976428571428571</v>
      </c>
      <c r="G12" s="4">
        <v>49.699285714285722</v>
      </c>
      <c r="H12" s="1">
        <v>109.67571428571429</v>
      </c>
    </row>
    <row r="13" spans="1:8" x14ac:dyDescent="0.25">
      <c r="A13" s="6">
        <v>8</v>
      </c>
      <c r="B13" s="6" t="s">
        <v>16</v>
      </c>
      <c r="C13" t="s">
        <v>65</v>
      </c>
      <c r="D13" s="1">
        <v>47.740434782608702</v>
      </c>
      <c r="E13" s="1">
        <v>12.5</v>
      </c>
      <c r="F13" s="1">
        <v>60.240434782608702</v>
      </c>
      <c r="G13" s="4">
        <v>49.03</v>
      </c>
      <c r="H13" s="1">
        <v>109.2704347826087</v>
      </c>
    </row>
    <row r="14" spans="1:8" x14ac:dyDescent="0.25">
      <c r="A14" s="6">
        <v>9</v>
      </c>
      <c r="C14" t="s">
        <v>58</v>
      </c>
      <c r="D14" s="1">
        <v>47.828571428571429</v>
      </c>
      <c r="E14" s="1">
        <v>6.5</v>
      </c>
      <c r="F14" s="1">
        <v>54.328571428571429</v>
      </c>
      <c r="G14" s="4">
        <v>47.164285714285711</v>
      </c>
      <c r="H14" s="1">
        <v>101.49285714285713</v>
      </c>
    </row>
    <row r="15" spans="1:8" x14ac:dyDescent="0.25">
      <c r="A15" s="6">
        <v>10</v>
      </c>
      <c r="C15" t="s">
        <v>64</v>
      </c>
      <c r="D15" s="1">
        <v>45.649285714285718</v>
      </c>
      <c r="E15" s="1">
        <v>16</v>
      </c>
      <c r="F15" s="1">
        <v>61.649285714285718</v>
      </c>
      <c r="G15" s="4">
        <v>29.673461538461538</v>
      </c>
      <c r="H15" s="1">
        <v>91.322747252747263</v>
      </c>
    </row>
    <row r="16" spans="1:8" x14ac:dyDescent="0.25">
      <c r="A16" s="6">
        <v>11</v>
      </c>
      <c r="C16" t="s">
        <v>57</v>
      </c>
      <c r="D16" s="1">
        <v>41.633333333333333</v>
      </c>
      <c r="E16" s="1">
        <v>9</v>
      </c>
      <c r="F16" s="1">
        <v>50.633333333333333</v>
      </c>
      <c r="G16" s="4">
        <v>40.049999999999997</v>
      </c>
      <c r="H16" s="1">
        <v>90.683333333333337</v>
      </c>
    </row>
    <row r="17" spans="1:8" x14ac:dyDescent="0.25">
      <c r="A17" s="6">
        <v>12</v>
      </c>
      <c r="C17" t="s">
        <v>71</v>
      </c>
      <c r="D17" s="1">
        <v>42.968333333333334</v>
      </c>
      <c r="E17" s="1">
        <v>2.5</v>
      </c>
      <c r="F17" s="1">
        <v>45.468333333333334</v>
      </c>
      <c r="G17" s="4">
        <v>39.853333333333332</v>
      </c>
      <c r="H17" s="1">
        <v>85.321666666666658</v>
      </c>
    </row>
    <row r="18" spans="1:8" x14ac:dyDescent="0.25">
      <c r="A18" s="6">
        <v>13</v>
      </c>
      <c r="C18" t="s">
        <v>63</v>
      </c>
      <c r="D18" s="1">
        <v>36.167142857142849</v>
      </c>
      <c r="E18" s="1">
        <v>14</v>
      </c>
      <c r="F18" s="1">
        <v>50.167142857142849</v>
      </c>
      <c r="G18" s="3" t="s">
        <v>6</v>
      </c>
      <c r="H18" s="1">
        <f>F18</f>
        <v>50.167142857142849</v>
      </c>
    </row>
    <row r="19" spans="1:8" x14ac:dyDescent="0.25">
      <c r="A19" s="6">
        <v>14</v>
      </c>
      <c r="C19" t="s">
        <v>61</v>
      </c>
      <c r="D19" s="1">
        <v>36.824999999999996</v>
      </c>
      <c r="E19" s="1">
        <v>12.5</v>
      </c>
      <c r="F19" s="1">
        <v>49.324999999999996</v>
      </c>
      <c r="G19" s="3" t="s">
        <v>6</v>
      </c>
      <c r="H19" s="1">
        <f>F19</f>
        <v>49.324999999999996</v>
      </c>
    </row>
    <row r="20" spans="1:8" x14ac:dyDescent="0.25">
      <c r="A20" s="6">
        <v>15</v>
      </c>
      <c r="C20" t="s">
        <v>84</v>
      </c>
      <c r="D20" s="1">
        <v>45.464999999999996</v>
      </c>
      <c r="E20" s="1">
        <v>0</v>
      </c>
      <c r="F20" s="1">
        <v>45.464999999999996</v>
      </c>
      <c r="G20" s="3" t="s">
        <v>6</v>
      </c>
      <c r="H20" s="1">
        <f>F20</f>
        <v>45.464999999999996</v>
      </c>
    </row>
    <row r="23" spans="1:8" ht="21" x14ac:dyDescent="0.35">
      <c r="A23" s="7" t="s">
        <v>18</v>
      </c>
      <c r="B23" s="7"/>
      <c r="C23" s="7"/>
      <c r="D23" s="7"/>
      <c r="E23" s="7"/>
      <c r="F23" s="7"/>
      <c r="G23" s="7"/>
    </row>
    <row r="24" spans="1:8" ht="21" x14ac:dyDescent="0.35">
      <c r="A24" s="7" t="s">
        <v>29</v>
      </c>
      <c r="B24" s="7"/>
      <c r="C24" s="7"/>
      <c r="D24" s="7"/>
      <c r="E24" s="7"/>
      <c r="F24" s="7"/>
      <c r="G24" s="7"/>
    </row>
    <row r="25" spans="1:8" ht="21" x14ac:dyDescent="0.35">
      <c r="A25" s="7" t="s">
        <v>28</v>
      </c>
      <c r="B25" s="7"/>
      <c r="C25" s="7"/>
      <c r="D25" s="7"/>
      <c r="E25" s="7"/>
      <c r="F25" s="7"/>
      <c r="G25" s="7"/>
    </row>
    <row r="27" spans="1:8" x14ac:dyDescent="0.25">
      <c r="B27" s="6" t="s">
        <v>7</v>
      </c>
      <c r="C27" t="s">
        <v>0</v>
      </c>
      <c r="D27" s="2" t="s">
        <v>18</v>
      </c>
      <c r="E27" s="2" t="s">
        <v>17</v>
      </c>
      <c r="F27" s="3" t="s">
        <v>5</v>
      </c>
      <c r="H27" s="1"/>
    </row>
    <row r="28" spans="1:8" x14ac:dyDescent="0.25">
      <c r="B28" s="6">
        <v>1</v>
      </c>
      <c r="C28" t="s">
        <v>85</v>
      </c>
      <c r="D28" s="1">
        <v>81.456315789473678</v>
      </c>
      <c r="E28" s="1">
        <v>10</v>
      </c>
      <c r="F28" s="4">
        <v>91.456315789473678</v>
      </c>
      <c r="H28" s="1"/>
    </row>
    <row r="29" spans="1:8" x14ac:dyDescent="0.25">
      <c r="B29" s="6">
        <v>2</v>
      </c>
      <c r="C29" t="s">
        <v>86</v>
      </c>
      <c r="D29" s="1">
        <v>86.691428571428574</v>
      </c>
      <c r="E29" s="1">
        <v>3</v>
      </c>
      <c r="F29" s="4">
        <v>89.691428571428574</v>
      </c>
      <c r="H29" s="1"/>
    </row>
    <row r="30" spans="1:8" x14ac:dyDescent="0.25">
      <c r="D30" s="1"/>
      <c r="E30" s="1"/>
      <c r="F30" s="1"/>
      <c r="G30" s="4"/>
      <c r="H30" s="1"/>
    </row>
    <row r="31" spans="1:8" ht="21" x14ac:dyDescent="0.35">
      <c r="A31" s="7" t="s">
        <v>26</v>
      </c>
      <c r="B31" s="7"/>
      <c r="C31" s="7"/>
      <c r="D31" s="7"/>
      <c r="E31" s="7"/>
      <c r="F31" s="7"/>
      <c r="G31" s="7"/>
    </row>
    <row r="32" spans="1:8" ht="21" x14ac:dyDescent="0.35">
      <c r="A32" s="7" t="s">
        <v>27</v>
      </c>
      <c r="B32" s="7"/>
      <c r="C32" s="7"/>
      <c r="D32" s="7"/>
      <c r="E32" s="7"/>
      <c r="F32" s="7"/>
      <c r="G32" s="7"/>
    </row>
    <row r="33" spans="1:7" ht="21" x14ac:dyDescent="0.35">
      <c r="A33" s="7" t="s">
        <v>28</v>
      </c>
      <c r="B33" s="7"/>
      <c r="C33" s="7"/>
      <c r="D33" s="7"/>
      <c r="E33" s="7"/>
      <c r="F33" s="7"/>
      <c r="G33" s="7"/>
    </row>
    <row r="34" spans="1:7" x14ac:dyDescent="0.25">
      <c r="A34" s="6" t="s">
        <v>7</v>
      </c>
      <c r="B34" s="6" t="s">
        <v>8</v>
      </c>
      <c r="C34" t="s">
        <v>19</v>
      </c>
      <c r="D34" t="s">
        <v>20</v>
      </c>
      <c r="E34" t="s">
        <v>21</v>
      </c>
      <c r="F34" t="s">
        <v>22</v>
      </c>
    </row>
    <row r="35" spans="1:7" x14ac:dyDescent="0.25">
      <c r="A35" s="6">
        <v>1</v>
      </c>
      <c r="B35" s="6" t="s">
        <v>9</v>
      </c>
      <c r="C35" t="s">
        <v>70</v>
      </c>
      <c r="D35">
        <v>22</v>
      </c>
      <c r="E35">
        <v>17</v>
      </c>
      <c r="F35">
        <v>39</v>
      </c>
    </row>
    <row r="36" spans="1:7" x14ac:dyDescent="0.25">
      <c r="A36" s="6">
        <v>2</v>
      </c>
      <c r="B36" s="6" t="s">
        <v>10</v>
      </c>
      <c r="C36" t="s">
        <v>87</v>
      </c>
      <c r="D36">
        <v>21.5</v>
      </c>
      <c r="E36">
        <v>16.5</v>
      </c>
      <c r="F36">
        <v>38</v>
      </c>
    </row>
    <row r="37" spans="1:7" x14ac:dyDescent="0.25">
      <c r="A37" s="6">
        <v>3</v>
      </c>
      <c r="B37" s="6" t="s">
        <v>11</v>
      </c>
      <c r="C37" t="s">
        <v>83</v>
      </c>
      <c r="D37">
        <v>13.5</v>
      </c>
      <c r="E37">
        <v>22</v>
      </c>
      <c r="F37">
        <v>35.5</v>
      </c>
    </row>
    <row r="38" spans="1:7" x14ac:dyDescent="0.25">
      <c r="A38" s="6">
        <v>4</v>
      </c>
      <c r="B38" s="6" t="s">
        <v>12</v>
      </c>
      <c r="C38" t="s">
        <v>88</v>
      </c>
      <c r="D38">
        <v>20.5</v>
      </c>
      <c r="E38">
        <v>14.5</v>
      </c>
      <c r="F38">
        <v>35</v>
      </c>
    </row>
    <row r="39" spans="1:7" x14ac:dyDescent="0.25">
      <c r="A39" s="6" t="s">
        <v>24</v>
      </c>
      <c r="B39" s="6" t="s">
        <v>14</v>
      </c>
      <c r="C39" t="s">
        <v>89</v>
      </c>
      <c r="D39">
        <v>13</v>
      </c>
      <c r="E39">
        <v>17</v>
      </c>
      <c r="F39">
        <v>30</v>
      </c>
      <c r="G39" s="5" t="s">
        <v>25</v>
      </c>
    </row>
    <row r="40" spans="1:7" x14ac:dyDescent="0.25">
      <c r="A40" s="6" t="s">
        <v>23</v>
      </c>
      <c r="B40" s="6" t="s">
        <v>15</v>
      </c>
      <c r="C40" t="s">
        <v>59</v>
      </c>
      <c r="D40">
        <v>12.5</v>
      </c>
      <c r="E40">
        <v>17.5</v>
      </c>
      <c r="F40">
        <v>30</v>
      </c>
      <c r="G40" s="5" t="s">
        <v>25</v>
      </c>
    </row>
    <row r="41" spans="1:7" x14ac:dyDescent="0.25">
      <c r="A41" s="6">
        <v>7</v>
      </c>
      <c r="B41" s="6" t="s">
        <v>16</v>
      </c>
      <c r="C41" t="s">
        <v>90</v>
      </c>
      <c r="D41">
        <v>17</v>
      </c>
      <c r="E41">
        <v>12.5</v>
      </c>
      <c r="F41">
        <v>29.5</v>
      </c>
    </row>
    <row r="42" spans="1:7" x14ac:dyDescent="0.25">
      <c r="A42" s="6">
        <v>8</v>
      </c>
      <c r="C42" t="s">
        <v>91</v>
      </c>
      <c r="D42">
        <v>17.5</v>
      </c>
      <c r="E42">
        <v>10</v>
      </c>
      <c r="F42">
        <v>27.5</v>
      </c>
    </row>
    <row r="43" spans="1:7" x14ac:dyDescent="0.25">
      <c r="A43" s="6">
        <v>9</v>
      </c>
      <c r="C43" t="s">
        <v>92</v>
      </c>
      <c r="D43">
        <v>13</v>
      </c>
      <c r="E43">
        <v>14</v>
      </c>
      <c r="F43">
        <v>27</v>
      </c>
    </row>
    <row r="44" spans="1:7" x14ac:dyDescent="0.25">
      <c r="A44" s="6">
        <v>10</v>
      </c>
      <c r="C44" t="s">
        <v>93</v>
      </c>
      <c r="D44">
        <v>19.5</v>
      </c>
      <c r="E44">
        <v>7</v>
      </c>
      <c r="F44">
        <v>26.5</v>
      </c>
    </row>
    <row r="45" spans="1:7" x14ac:dyDescent="0.25">
      <c r="A45" s="6">
        <v>11</v>
      </c>
      <c r="C45" t="s">
        <v>94</v>
      </c>
      <c r="D45">
        <v>9</v>
      </c>
      <c r="E45">
        <v>16</v>
      </c>
      <c r="F45">
        <v>25</v>
      </c>
    </row>
    <row r="46" spans="1:7" x14ac:dyDescent="0.25">
      <c r="A46" s="6">
        <v>12</v>
      </c>
      <c r="C46" t="s">
        <v>67</v>
      </c>
      <c r="D46">
        <v>7</v>
      </c>
      <c r="E46">
        <v>11.5</v>
      </c>
      <c r="F46">
        <v>18.5</v>
      </c>
    </row>
    <row r="47" spans="1:7" x14ac:dyDescent="0.25">
      <c r="A47" s="6">
        <v>13</v>
      </c>
      <c r="C47" t="s">
        <v>95</v>
      </c>
      <c r="D47">
        <v>17.5</v>
      </c>
      <c r="E47">
        <v>0</v>
      </c>
      <c r="F47">
        <v>17.5</v>
      </c>
    </row>
    <row r="48" spans="1:7" x14ac:dyDescent="0.25">
      <c r="A48" s="6">
        <v>14</v>
      </c>
      <c r="C48" t="s">
        <v>96</v>
      </c>
      <c r="D48">
        <v>5.5</v>
      </c>
      <c r="E48">
        <v>11</v>
      </c>
      <c r="F48">
        <v>16.5</v>
      </c>
    </row>
    <row r="49" spans="1:7" x14ac:dyDescent="0.25">
      <c r="A49" s="6">
        <v>14</v>
      </c>
      <c r="C49" t="s">
        <v>97</v>
      </c>
      <c r="D49">
        <v>7</v>
      </c>
      <c r="E49">
        <v>9.5</v>
      </c>
      <c r="F49">
        <v>16.5</v>
      </c>
    </row>
    <row r="50" spans="1:7" x14ac:dyDescent="0.25">
      <c r="A50" s="6">
        <v>16</v>
      </c>
      <c r="C50" t="s">
        <v>98</v>
      </c>
      <c r="D50">
        <v>7.5</v>
      </c>
      <c r="E50">
        <v>8.5</v>
      </c>
      <c r="F50">
        <v>16</v>
      </c>
    </row>
    <row r="51" spans="1:7" x14ac:dyDescent="0.25">
      <c r="A51" s="6">
        <v>16</v>
      </c>
      <c r="C51" t="s">
        <v>99</v>
      </c>
      <c r="D51">
        <v>12.5</v>
      </c>
      <c r="E51">
        <v>3.5</v>
      </c>
      <c r="F51">
        <v>16</v>
      </c>
    </row>
    <row r="52" spans="1:7" x14ac:dyDescent="0.25">
      <c r="A52" s="6">
        <v>16</v>
      </c>
      <c r="C52" t="s">
        <v>64</v>
      </c>
      <c r="D52">
        <v>3</v>
      </c>
      <c r="E52">
        <v>13</v>
      </c>
      <c r="F52">
        <v>16</v>
      </c>
    </row>
    <row r="53" spans="1:7" x14ac:dyDescent="0.25">
      <c r="A53" s="6">
        <v>16</v>
      </c>
      <c r="C53" t="s">
        <v>69</v>
      </c>
      <c r="D53">
        <v>3.5</v>
      </c>
      <c r="E53">
        <v>12.5</v>
      </c>
      <c r="F53">
        <v>16</v>
      </c>
    </row>
    <row r="54" spans="1:7" x14ac:dyDescent="0.25">
      <c r="A54" s="6">
        <v>20</v>
      </c>
      <c r="C54" t="s">
        <v>71</v>
      </c>
      <c r="D54">
        <v>8</v>
      </c>
      <c r="E54">
        <v>7.5</v>
      </c>
      <c r="F54">
        <v>15.5</v>
      </c>
    </row>
    <row r="55" spans="1:7" x14ac:dyDescent="0.25">
      <c r="A55" s="6">
        <v>20</v>
      </c>
      <c r="C55" t="s">
        <v>63</v>
      </c>
      <c r="D55">
        <v>8</v>
      </c>
      <c r="E55">
        <v>7.5</v>
      </c>
      <c r="F55">
        <v>15.5</v>
      </c>
    </row>
    <row r="56" spans="1:7" x14ac:dyDescent="0.25">
      <c r="A56" s="6">
        <v>22</v>
      </c>
      <c r="C56" t="s">
        <v>57</v>
      </c>
      <c r="D56">
        <v>8.5</v>
      </c>
      <c r="E56">
        <v>4.5</v>
      </c>
      <c r="F56">
        <v>13</v>
      </c>
    </row>
    <row r="57" spans="1:7" x14ac:dyDescent="0.25">
      <c r="A57" s="6">
        <v>23</v>
      </c>
      <c r="C57" t="s">
        <v>61</v>
      </c>
      <c r="D57">
        <v>4.5</v>
      </c>
      <c r="E57">
        <v>8</v>
      </c>
      <c r="F57">
        <v>12.5</v>
      </c>
    </row>
    <row r="58" spans="1:7" x14ac:dyDescent="0.25">
      <c r="A58" s="6">
        <v>23</v>
      </c>
      <c r="C58" t="s">
        <v>65</v>
      </c>
      <c r="D58">
        <v>12.5</v>
      </c>
      <c r="E58">
        <v>0</v>
      </c>
      <c r="F58">
        <v>12.5</v>
      </c>
    </row>
    <row r="59" spans="1:7" x14ac:dyDescent="0.25">
      <c r="A59" s="6">
        <v>25</v>
      </c>
      <c r="C59" t="s">
        <v>100</v>
      </c>
      <c r="D59">
        <v>7.5</v>
      </c>
      <c r="E59">
        <v>3</v>
      </c>
      <c r="F59">
        <v>10.5</v>
      </c>
    </row>
    <row r="60" spans="1:7" x14ac:dyDescent="0.25">
      <c r="A60" s="6">
        <v>26</v>
      </c>
      <c r="C60" t="s">
        <v>101</v>
      </c>
      <c r="D60">
        <v>0</v>
      </c>
      <c r="E60">
        <v>2</v>
      </c>
      <c r="F60">
        <v>2</v>
      </c>
    </row>
    <row r="61" spans="1:7" x14ac:dyDescent="0.25">
      <c r="A61" s="6">
        <v>27</v>
      </c>
      <c r="C61" t="s">
        <v>102</v>
      </c>
      <c r="D61">
        <v>0</v>
      </c>
      <c r="E61">
        <v>0</v>
      </c>
      <c r="F61">
        <v>0</v>
      </c>
    </row>
    <row r="63" spans="1:7" ht="21" x14ac:dyDescent="0.35">
      <c r="A63" s="7" t="s">
        <v>26</v>
      </c>
      <c r="B63" s="7"/>
      <c r="C63" s="7"/>
      <c r="D63" s="7"/>
      <c r="E63" s="7"/>
      <c r="F63" s="7"/>
      <c r="G63" s="7"/>
    </row>
    <row r="64" spans="1:7" ht="21" x14ac:dyDescent="0.35">
      <c r="A64" s="7" t="s">
        <v>29</v>
      </c>
      <c r="B64" s="7"/>
      <c r="C64" s="7"/>
      <c r="D64" s="7"/>
      <c r="E64" s="7"/>
      <c r="F64" s="7"/>
      <c r="G64" s="7"/>
    </row>
    <row r="65" spans="1:7" ht="21" x14ac:dyDescent="0.35">
      <c r="A65" s="7" t="s">
        <v>28</v>
      </c>
      <c r="B65" s="7"/>
      <c r="C65" s="7"/>
      <c r="D65" s="7"/>
      <c r="E65" s="7"/>
      <c r="F65" s="7"/>
      <c r="G65" s="7"/>
    </row>
    <row r="66" spans="1:7" x14ac:dyDescent="0.25">
      <c r="B66" s="6" t="s">
        <v>7</v>
      </c>
      <c r="C66" t="s">
        <v>19</v>
      </c>
      <c r="D66" t="s">
        <v>20</v>
      </c>
      <c r="E66" t="s">
        <v>21</v>
      </c>
      <c r="F66" t="s">
        <v>22</v>
      </c>
    </row>
    <row r="67" spans="1:7" x14ac:dyDescent="0.25">
      <c r="B67" s="6">
        <v>1</v>
      </c>
      <c r="C67" t="s">
        <v>103</v>
      </c>
      <c r="D67">
        <f>+'[1]Open SP TF Data Entry'!$O$14</f>
        <v>15</v>
      </c>
      <c r="E67">
        <f>+'[1]Open SP TF Data Entry'!$O$29</f>
        <v>15</v>
      </c>
      <c r="F67">
        <f t="shared" ref="F67:F85" si="0">SUM(D67:E67)</f>
        <v>30</v>
      </c>
    </row>
    <row r="68" spans="1:7" x14ac:dyDescent="0.25">
      <c r="B68" s="6">
        <v>2</v>
      </c>
      <c r="C68" t="s">
        <v>104</v>
      </c>
      <c r="D68">
        <f>+'[1]Open SP TF Data Entry'!$J$14</f>
        <v>13</v>
      </c>
      <c r="E68">
        <f>+'[1]Open SP TF Data Entry'!$J$29</f>
        <v>16</v>
      </c>
      <c r="F68">
        <f t="shared" si="0"/>
        <v>29</v>
      </c>
    </row>
    <row r="69" spans="1:7" x14ac:dyDescent="0.25">
      <c r="B69" s="6">
        <v>3</v>
      </c>
      <c r="C69" t="s">
        <v>105</v>
      </c>
      <c r="D69">
        <f>+'[1]Open SP TF Data Entry'!$B$14</f>
        <v>8.5</v>
      </c>
      <c r="E69">
        <f>+'[1]Open SP TF Data Entry'!$B$29</f>
        <v>16.5</v>
      </c>
      <c r="F69">
        <f t="shared" si="0"/>
        <v>25</v>
      </c>
    </row>
    <row r="70" spans="1:7" x14ac:dyDescent="0.25">
      <c r="B70" s="6">
        <v>4</v>
      </c>
      <c r="C70" t="s">
        <v>106</v>
      </c>
      <c r="D70">
        <f>+'[1]Open SP TF Data Entry'!$R$14</f>
        <v>14</v>
      </c>
      <c r="E70">
        <f>+'[1]Open SP TF Data Entry'!$R$29</f>
        <v>10</v>
      </c>
      <c r="F70">
        <f t="shared" si="0"/>
        <v>24</v>
      </c>
    </row>
    <row r="71" spans="1:7" x14ac:dyDescent="0.25">
      <c r="B71" s="6">
        <v>5</v>
      </c>
      <c r="C71" t="s">
        <v>107</v>
      </c>
      <c r="D71">
        <f>+'[1]Open SP TF Data Entry'!$D$14</f>
        <v>12.5</v>
      </c>
      <c r="E71">
        <f>+'[1]Open SP TF Data Entry'!$D$29</f>
        <v>9.5</v>
      </c>
      <c r="F71">
        <f t="shared" si="0"/>
        <v>22</v>
      </c>
    </row>
    <row r="72" spans="1:7" x14ac:dyDescent="0.25">
      <c r="B72" s="6">
        <v>6</v>
      </c>
      <c r="C72" t="s">
        <v>108</v>
      </c>
      <c r="D72">
        <f>+'[1]Open SP TF Data Entry'!$G$14</f>
        <v>5</v>
      </c>
      <c r="E72">
        <f>+'[1]Open SP TF Data Entry'!$G$29</f>
        <v>14</v>
      </c>
      <c r="F72">
        <f t="shared" si="0"/>
        <v>19</v>
      </c>
    </row>
    <row r="73" spans="1:7" x14ac:dyDescent="0.25">
      <c r="B73" s="6">
        <v>6</v>
      </c>
      <c r="C73" t="s">
        <v>109</v>
      </c>
      <c r="D73">
        <f>+'[1]Open SP TF Data Entry'!$I$14</f>
        <v>11</v>
      </c>
      <c r="E73">
        <f>+'[1]Open SP TF Data Entry'!$I$29</f>
        <v>8</v>
      </c>
      <c r="F73">
        <f t="shared" si="0"/>
        <v>19</v>
      </c>
    </row>
    <row r="74" spans="1:7" x14ac:dyDescent="0.25">
      <c r="B74" s="6">
        <v>8</v>
      </c>
      <c r="C74" t="s">
        <v>110</v>
      </c>
      <c r="D74">
        <f>+'[1]Open SP TF Data Entry'!$N$14</f>
        <v>6.5</v>
      </c>
      <c r="E74">
        <f>+'[1]Open SP TF Data Entry'!$N$29</f>
        <v>12</v>
      </c>
      <c r="F74">
        <f t="shared" si="0"/>
        <v>18.5</v>
      </c>
    </row>
    <row r="75" spans="1:7" x14ac:dyDescent="0.25">
      <c r="B75" s="6">
        <v>9</v>
      </c>
      <c r="C75" t="s">
        <v>111</v>
      </c>
      <c r="D75">
        <f>+'[1]Open SP TF Data Entry'!$E$14</f>
        <v>12.5</v>
      </c>
      <c r="E75">
        <f>+'[1]Open SP TF Data Entry'!$E$29</f>
        <v>4.5</v>
      </c>
      <c r="F75">
        <f t="shared" si="0"/>
        <v>17</v>
      </c>
    </row>
    <row r="76" spans="1:7" x14ac:dyDescent="0.25">
      <c r="B76" s="6">
        <v>9</v>
      </c>
      <c r="C76" t="s">
        <v>112</v>
      </c>
      <c r="D76">
        <f>+'[1]Open SP TF Data Entry'!$M$14</f>
        <v>5</v>
      </c>
      <c r="E76">
        <f>+'[1]Open SP TF Data Entry'!$M$29</f>
        <v>12</v>
      </c>
      <c r="F76">
        <f t="shared" si="0"/>
        <v>17</v>
      </c>
    </row>
    <row r="77" spans="1:7" x14ac:dyDescent="0.25">
      <c r="B77" s="6">
        <v>11</v>
      </c>
      <c r="C77" t="s">
        <v>85</v>
      </c>
      <c r="D77">
        <f>+'[1]Open SP TF Data Entry'!$Q$14</f>
        <v>8.5</v>
      </c>
      <c r="E77">
        <f>+'[1]Open SP TF Data Entry'!$Q$29</f>
        <v>8</v>
      </c>
      <c r="F77">
        <f t="shared" si="0"/>
        <v>16.5</v>
      </c>
    </row>
    <row r="78" spans="1:7" x14ac:dyDescent="0.25">
      <c r="B78" s="6">
        <v>12</v>
      </c>
      <c r="C78" t="s">
        <v>113</v>
      </c>
      <c r="D78">
        <f>+'[1]Open SP TF Data Entry'!$L$14</f>
        <v>5</v>
      </c>
      <c r="E78">
        <f>+'[1]Open SP TF Data Entry'!$L$29</f>
        <v>10.5</v>
      </c>
      <c r="F78">
        <f t="shared" si="0"/>
        <v>15.5</v>
      </c>
    </row>
    <row r="79" spans="1:7" x14ac:dyDescent="0.25">
      <c r="B79" s="6">
        <v>13</v>
      </c>
      <c r="C79" t="s">
        <v>114</v>
      </c>
      <c r="D79">
        <f>+'[1]Open SP TF Data Entry'!$F$14</f>
        <v>3</v>
      </c>
      <c r="E79">
        <f>+'[1]Open SP TF Data Entry'!$F$29</f>
        <v>8.5</v>
      </c>
      <c r="F79">
        <f t="shared" si="0"/>
        <v>11.5</v>
      </c>
    </row>
    <row r="80" spans="1:7" x14ac:dyDescent="0.25">
      <c r="B80" s="6">
        <v>14</v>
      </c>
      <c r="C80" t="s">
        <v>115</v>
      </c>
      <c r="D80">
        <f>+'[1]Open SP TF Data Entry'!$T$14</f>
        <v>9.5</v>
      </c>
      <c r="E80">
        <f>+'[1]Open SP TF Data Entry'!$T$29</f>
        <v>0</v>
      </c>
      <c r="F80">
        <f t="shared" si="0"/>
        <v>9.5</v>
      </c>
    </row>
    <row r="81" spans="2:6" x14ac:dyDescent="0.25">
      <c r="B81" s="6">
        <v>15</v>
      </c>
      <c r="C81" t="s">
        <v>116</v>
      </c>
      <c r="D81">
        <f>+'[1]Open SP TF Data Entry'!$C$14</f>
        <v>0</v>
      </c>
      <c r="E81">
        <f>+'[1]Open SP TF Data Entry'!$C$29</f>
        <v>6.5</v>
      </c>
      <c r="F81">
        <f t="shared" si="0"/>
        <v>6.5</v>
      </c>
    </row>
    <row r="82" spans="2:6" x14ac:dyDescent="0.25">
      <c r="B82" s="6">
        <v>16</v>
      </c>
      <c r="C82" t="s">
        <v>117</v>
      </c>
      <c r="D82">
        <f>+'[1]Open SP TF Data Entry'!$K$14</f>
        <v>0</v>
      </c>
      <c r="E82">
        <f>+'[1]Open SP TF Data Entry'!$K$29</f>
        <v>5</v>
      </c>
      <c r="F82">
        <f t="shared" si="0"/>
        <v>5</v>
      </c>
    </row>
    <row r="83" spans="2:6" x14ac:dyDescent="0.25">
      <c r="B83" s="6">
        <v>17</v>
      </c>
      <c r="C83" t="s">
        <v>118</v>
      </c>
      <c r="D83">
        <f>+'[1]Open SP TF Data Entry'!$H$14</f>
        <v>0</v>
      </c>
      <c r="E83">
        <f>+'[1]Open SP TF Data Entry'!$H$29</f>
        <v>2.5</v>
      </c>
      <c r="F83">
        <f t="shared" si="0"/>
        <v>2.5</v>
      </c>
    </row>
    <row r="84" spans="2:6" x14ac:dyDescent="0.25">
      <c r="B84" s="6">
        <v>18</v>
      </c>
      <c r="C84" t="s">
        <v>119</v>
      </c>
      <c r="D84">
        <f>+'[1]Open SP TF Data Entry'!$S$14</f>
        <v>0</v>
      </c>
      <c r="E84">
        <f>+'[1]Open SP TF Data Entry'!$S$29</f>
        <v>1</v>
      </c>
      <c r="F84">
        <f t="shared" si="0"/>
        <v>1</v>
      </c>
    </row>
    <row r="85" spans="2:6" x14ac:dyDescent="0.25">
      <c r="B85" s="6">
        <v>19</v>
      </c>
      <c r="C85" t="s">
        <v>120</v>
      </c>
      <c r="D85">
        <f>+'[1]Open SP TF Data Entry'!$P$14</f>
        <v>0</v>
      </c>
      <c r="E85">
        <f>+'[1]Open SP TF Data Entry'!$P$29</f>
        <v>0</v>
      </c>
      <c r="F85">
        <f t="shared" si="0"/>
        <v>0</v>
      </c>
    </row>
  </sheetData>
  <sortState ref="C55:F73">
    <sortCondition descending="1" ref="F55:F73"/>
  </sortState>
  <mergeCells count="12">
    <mergeCell ref="A23:G23"/>
    <mergeCell ref="A24:G24"/>
    <mergeCell ref="A25:G25"/>
    <mergeCell ref="A1:H1"/>
    <mergeCell ref="A2:H2"/>
    <mergeCell ref="A3:H3"/>
    <mergeCell ref="A31:G31"/>
    <mergeCell ref="A32:G32"/>
    <mergeCell ref="A33:G33"/>
    <mergeCell ref="A63:G63"/>
    <mergeCell ref="A64:G64"/>
    <mergeCell ref="A65:G65"/>
  </mergeCells>
  <dataValidations count="2">
    <dataValidation type="decimal" allowBlank="1" showInputMessage="1" showErrorMessage="1" sqref="D67:E85">
      <formula1>0</formula1>
      <formula2>25</formula2>
    </dataValidation>
    <dataValidation type="decimal" allowBlank="1" showInputMessage="1" showErrorMessage="1" sqref="F67:F85">
      <formula1>0</formula1>
      <formula2>50</formula2>
    </dataValidation>
  </dataValidations>
  <pageMargins left="0.25" right="0.25" top="0.75" bottom="0.75" header="0.3" footer="0.3"/>
  <pageSetup orientation="landscape" horizontalDpi="300" verticalDpi="300" r:id="rId1"/>
  <rowBreaks count="2" manualBreakCount="2">
    <brk id="29" max="16383" man="1"/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"/>
  <sheetViews>
    <sheetView topLeftCell="A6" zoomScaleNormal="100" workbookViewId="0">
      <selection activeCell="B23" sqref="B23"/>
    </sheetView>
  </sheetViews>
  <sheetFormatPr defaultRowHeight="15" x14ac:dyDescent="0.25"/>
  <cols>
    <col min="2" max="2" width="29.7109375" bestFit="1" customWidth="1"/>
    <col min="7" max="7" width="8.7109375" bestFit="1" customWidth="1"/>
    <col min="27" max="27" width="11.85546875" customWidth="1"/>
    <col min="51" max="51" width="5.85546875" customWidth="1"/>
    <col min="52" max="52" width="14.7109375" bestFit="1" customWidth="1"/>
  </cols>
  <sheetData>
    <row r="1" spans="1:52" ht="18.75" x14ac:dyDescent="0.3">
      <c r="C1" s="12" t="s">
        <v>30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/>
      <c r="AB1" s="30" t="s">
        <v>53</v>
      </c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2"/>
      <c r="AY1" s="33"/>
    </row>
    <row r="2" spans="1:52" ht="69.75" x14ac:dyDescent="0.35">
      <c r="B2" s="39" t="s">
        <v>8</v>
      </c>
      <c r="C2" s="15" t="s">
        <v>31</v>
      </c>
      <c r="D2" s="16" t="s">
        <v>32</v>
      </c>
      <c r="E2" s="16" t="s">
        <v>33</v>
      </c>
      <c r="F2" s="16" t="s">
        <v>34</v>
      </c>
      <c r="G2" s="17" t="s">
        <v>35</v>
      </c>
      <c r="H2" s="16" t="s">
        <v>36</v>
      </c>
      <c r="I2" s="16" t="s">
        <v>37</v>
      </c>
      <c r="J2" s="16" t="s">
        <v>38</v>
      </c>
      <c r="K2" s="16" t="s">
        <v>39</v>
      </c>
      <c r="L2" s="17" t="s">
        <v>40</v>
      </c>
      <c r="M2" s="16" t="s">
        <v>41</v>
      </c>
      <c r="N2" s="16" t="s">
        <v>42</v>
      </c>
      <c r="O2" s="16" t="s">
        <v>43</v>
      </c>
      <c r="P2" s="16" t="s">
        <v>44</v>
      </c>
      <c r="Q2" s="16" t="s">
        <v>45</v>
      </c>
      <c r="R2" s="16" t="s">
        <v>46</v>
      </c>
      <c r="S2" s="16" t="s">
        <v>72</v>
      </c>
      <c r="T2" s="17" t="s">
        <v>47</v>
      </c>
      <c r="U2" s="18" t="s">
        <v>48</v>
      </c>
      <c r="V2" s="18" t="s">
        <v>49</v>
      </c>
      <c r="W2" s="17" t="s">
        <v>50</v>
      </c>
      <c r="X2" s="17" t="s">
        <v>51</v>
      </c>
      <c r="Y2" s="19" t="s">
        <v>54</v>
      </c>
      <c r="Z2" s="11" t="s">
        <v>81</v>
      </c>
      <c r="AA2" s="11" t="s">
        <v>52</v>
      </c>
      <c r="AB2" s="15" t="s">
        <v>31</v>
      </c>
      <c r="AC2" s="16" t="s">
        <v>32</v>
      </c>
      <c r="AD2" s="16" t="s">
        <v>33</v>
      </c>
      <c r="AE2" s="16" t="s">
        <v>34</v>
      </c>
      <c r="AF2" s="17" t="s">
        <v>35</v>
      </c>
      <c r="AG2" s="16" t="s">
        <v>36</v>
      </c>
      <c r="AH2" s="16" t="s">
        <v>37</v>
      </c>
      <c r="AI2" s="16" t="s">
        <v>38</v>
      </c>
      <c r="AJ2" s="16" t="s">
        <v>39</v>
      </c>
      <c r="AK2" s="17" t="s">
        <v>40</v>
      </c>
      <c r="AL2" s="16" t="s">
        <v>41</v>
      </c>
      <c r="AM2" s="16" t="s">
        <v>42</v>
      </c>
      <c r="AN2" s="16" t="s">
        <v>43</v>
      </c>
      <c r="AO2" s="16" t="s">
        <v>44</v>
      </c>
      <c r="AP2" s="16" t="s">
        <v>45</v>
      </c>
      <c r="AQ2" s="16" t="s">
        <v>46</v>
      </c>
      <c r="AR2" s="16" t="s">
        <v>72</v>
      </c>
      <c r="AS2" s="17" t="s">
        <v>47</v>
      </c>
      <c r="AT2" s="18" t="s">
        <v>48</v>
      </c>
      <c r="AU2" s="18" t="s">
        <v>49</v>
      </c>
      <c r="AV2" s="17" t="s">
        <v>50</v>
      </c>
      <c r="AW2" s="17" t="s">
        <v>51</v>
      </c>
      <c r="AX2" s="19" t="s">
        <v>55</v>
      </c>
      <c r="AY2" s="34"/>
      <c r="AZ2" s="36" t="s">
        <v>56</v>
      </c>
    </row>
    <row r="3" spans="1:52" ht="21" x14ac:dyDescent="0.35">
      <c r="A3" s="6" t="s">
        <v>73</v>
      </c>
      <c r="B3" t="s">
        <v>70</v>
      </c>
      <c r="C3" s="20">
        <v>2.4</v>
      </c>
      <c r="D3" s="21">
        <v>2.2999999999999998</v>
      </c>
      <c r="E3" s="21">
        <v>2.35</v>
      </c>
      <c r="F3" s="21">
        <v>2.29</v>
      </c>
      <c r="G3" s="22">
        <v>9.34</v>
      </c>
      <c r="H3" s="21">
        <v>2.2400000000000002</v>
      </c>
      <c r="I3" s="21">
        <v>2.25</v>
      </c>
      <c r="J3" s="21">
        <v>2.2999999999999998</v>
      </c>
      <c r="K3" s="21">
        <v>2.29</v>
      </c>
      <c r="L3" s="22">
        <v>9.08</v>
      </c>
      <c r="M3" s="21">
        <v>2.08</v>
      </c>
      <c r="N3" s="21">
        <v>2.0499999999999998</v>
      </c>
      <c r="O3" s="21">
        <v>2.12</v>
      </c>
      <c r="P3" s="21">
        <v>0</v>
      </c>
      <c r="Q3" s="21">
        <v>2.25</v>
      </c>
      <c r="R3" s="21">
        <v>2.2000000000000002</v>
      </c>
      <c r="S3" s="21">
        <v>1.98</v>
      </c>
      <c r="T3" s="22">
        <v>8.65</v>
      </c>
      <c r="U3" s="23">
        <v>9</v>
      </c>
      <c r="V3" s="23">
        <v>31</v>
      </c>
      <c r="W3" s="22">
        <v>7.75</v>
      </c>
      <c r="X3" s="22"/>
      <c r="Y3" s="24">
        <v>52.22999999999999</v>
      </c>
      <c r="Z3" s="9">
        <v>20.5</v>
      </c>
      <c r="AA3" s="9">
        <v>72.72999999999999</v>
      </c>
      <c r="AB3" s="20">
        <v>2.4</v>
      </c>
      <c r="AC3" s="21">
        <v>2.25</v>
      </c>
      <c r="AD3" s="21">
        <v>2.4</v>
      </c>
      <c r="AE3" s="21">
        <v>2.2999999999999998</v>
      </c>
      <c r="AF3" s="22">
        <v>9.3500000000000014</v>
      </c>
      <c r="AG3" s="21">
        <v>2.2400000000000002</v>
      </c>
      <c r="AH3" s="21">
        <v>2.25</v>
      </c>
      <c r="AI3" s="21">
        <v>2.29</v>
      </c>
      <c r="AJ3" s="21">
        <v>2.29</v>
      </c>
      <c r="AK3" s="22">
        <v>9.07</v>
      </c>
      <c r="AL3" s="21">
        <v>2.09</v>
      </c>
      <c r="AM3" s="21">
        <v>2.0299999999999998</v>
      </c>
      <c r="AN3" s="21">
        <v>2.21</v>
      </c>
      <c r="AO3" s="21">
        <v>0</v>
      </c>
      <c r="AP3" s="21">
        <v>2.25</v>
      </c>
      <c r="AQ3" s="21">
        <v>2.21</v>
      </c>
      <c r="AR3" s="21">
        <v>2</v>
      </c>
      <c r="AS3" s="22">
        <v>8.76</v>
      </c>
      <c r="AT3" s="23">
        <v>9</v>
      </c>
      <c r="AU3" s="23">
        <v>29</v>
      </c>
      <c r="AV3" s="22">
        <v>7.6315789473684212</v>
      </c>
      <c r="AW3" s="22"/>
      <c r="AX3" s="24">
        <v>52.21736842105264</v>
      </c>
      <c r="AY3" s="35"/>
      <c r="AZ3" s="10">
        <v>124.94736842105263</v>
      </c>
    </row>
    <row r="4" spans="1:52" ht="21" x14ac:dyDescent="0.35">
      <c r="A4" s="6" t="s">
        <v>74</v>
      </c>
      <c r="B4" t="s">
        <v>66</v>
      </c>
      <c r="C4" s="20">
        <v>2.2999999999999998</v>
      </c>
      <c r="D4" s="21">
        <v>2.29</v>
      </c>
      <c r="E4" s="21">
        <v>2.4</v>
      </c>
      <c r="F4" s="21">
        <v>2.2999999999999998</v>
      </c>
      <c r="G4" s="22">
        <v>9.2899999999999991</v>
      </c>
      <c r="H4" s="21">
        <v>2.23</v>
      </c>
      <c r="I4" s="21">
        <v>2.2000000000000002</v>
      </c>
      <c r="J4" s="21">
        <v>2.12</v>
      </c>
      <c r="K4" s="21">
        <v>2.2799999999999998</v>
      </c>
      <c r="L4" s="22">
        <v>8.83</v>
      </c>
      <c r="M4" s="21">
        <v>2.19</v>
      </c>
      <c r="N4" s="21">
        <v>2.2000000000000002</v>
      </c>
      <c r="O4" s="21">
        <v>2.2200000000000002</v>
      </c>
      <c r="P4" s="21">
        <v>0</v>
      </c>
      <c r="Q4" s="21">
        <v>2.1800000000000002</v>
      </c>
      <c r="R4" s="21">
        <v>2.23</v>
      </c>
      <c r="S4" s="21">
        <v>2.2000000000000002</v>
      </c>
      <c r="T4" s="22">
        <v>8.8500000000000014</v>
      </c>
      <c r="U4" s="23">
        <v>7</v>
      </c>
      <c r="V4" s="23">
        <v>27</v>
      </c>
      <c r="W4" s="22">
        <v>7.9411764705882355</v>
      </c>
      <c r="X4" s="22">
        <v>1</v>
      </c>
      <c r="Y4" s="24">
        <v>50.86676470588236</v>
      </c>
      <c r="Z4" s="9">
        <v>18</v>
      </c>
      <c r="AA4" s="9">
        <v>68.86676470588236</v>
      </c>
      <c r="AB4" s="20">
        <v>2.35</v>
      </c>
      <c r="AC4" s="21">
        <v>2.29</v>
      </c>
      <c r="AD4" s="21">
        <v>2.4500000000000002</v>
      </c>
      <c r="AE4" s="21">
        <v>2.35</v>
      </c>
      <c r="AF4" s="22">
        <v>9.4400000000000013</v>
      </c>
      <c r="AG4" s="21">
        <v>2.25</v>
      </c>
      <c r="AH4" s="21">
        <v>2.2200000000000002</v>
      </c>
      <c r="AI4" s="21">
        <v>2.19</v>
      </c>
      <c r="AJ4" s="21">
        <v>2.2799999999999998</v>
      </c>
      <c r="AK4" s="22">
        <v>8.94</v>
      </c>
      <c r="AL4" s="21">
        <v>2.21</v>
      </c>
      <c r="AM4" s="21">
        <v>2.21</v>
      </c>
      <c r="AN4" s="21">
        <v>2.23</v>
      </c>
      <c r="AO4" s="21">
        <v>0</v>
      </c>
      <c r="AP4" s="21">
        <v>2.1800000000000002</v>
      </c>
      <c r="AQ4" s="21">
        <v>2.23</v>
      </c>
      <c r="AR4" s="21">
        <v>2.2200000000000002</v>
      </c>
      <c r="AS4" s="22">
        <v>8.89</v>
      </c>
      <c r="AT4" s="23">
        <v>5</v>
      </c>
      <c r="AU4" s="23">
        <v>29</v>
      </c>
      <c r="AV4" s="22">
        <v>8.5294117647058822</v>
      </c>
      <c r="AW4" s="22"/>
      <c r="AX4" s="24">
        <v>53.69911764705882</v>
      </c>
      <c r="AY4" s="35"/>
      <c r="AZ4" s="10">
        <v>122.56588235294117</v>
      </c>
    </row>
    <row r="5" spans="1:52" ht="21" x14ac:dyDescent="0.35">
      <c r="A5" s="6" t="s">
        <v>75</v>
      </c>
      <c r="B5" t="s">
        <v>67</v>
      </c>
      <c r="C5" s="20">
        <v>2.4</v>
      </c>
      <c r="D5" s="21">
        <v>2.2999999999999998</v>
      </c>
      <c r="E5" s="21">
        <v>2.35</v>
      </c>
      <c r="F5" s="21">
        <v>2.29</v>
      </c>
      <c r="G5" s="22">
        <v>9.34</v>
      </c>
      <c r="H5" s="21">
        <v>2.2799999999999998</v>
      </c>
      <c r="I5" s="21">
        <v>2.25</v>
      </c>
      <c r="J5" s="21">
        <v>2.2999999999999998</v>
      </c>
      <c r="K5" s="21">
        <v>2.2799999999999998</v>
      </c>
      <c r="L5" s="22">
        <v>9.11</v>
      </c>
      <c r="M5" s="21">
        <v>2.3199999999999998</v>
      </c>
      <c r="N5" s="21">
        <v>2.33</v>
      </c>
      <c r="O5" s="21">
        <v>2.37</v>
      </c>
      <c r="P5" s="21">
        <v>0</v>
      </c>
      <c r="Q5" s="21">
        <v>2.2000000000000002</v>
      </c>
      <c r="R5" s="21">
        <v>2.19</v>
      </c>
      <c r="S5" s="21">
        <v>2.2999999999999998</v>
      </c>
      <c r="T5" s="22">
        <v>9.32</v>
      </c>
      <c r="U5" s="23">
        <v>7</v>
      </c>
      <c r="V5" s="23">
        <v>26</v>
      </c>
      <c r="W5" s="22">
        <v>7.8787878787878789</v>
      </c>
      <c r="X5" s="22"/>
      <c r="Y5" s="24">
        <v>53.473181818181814</v>
      </c>
      <c r="Z5" s="9">
        <v>12.5</v>
      </c>
      <c r="AA5" s="9">
        <v>65.973181818181814</v>
      </c>
      <c r="AB5" s="20">
        <v>2.4</v>
      </c>
      <c r="AC5" s="21">
        <v>2.2999999999999998</v>
      </c>
      <c r="AD5" s="21">
        <v>2.4500000000000002</v>
      </c>
      <c r="AE5" s="21">
        <v>2.25</v>
      </c>
      <c r="AF5" s="22">
        <v>9.3999999999999986</v>
      </c>
      <c r="AG5" s="21">
        <v>2.2799999999999998</v>
      </c>
      <c r="AH5" s="21">
        <v>2.25</v>
      </c>
      <c r="AI5" s="21">
        <v>2.2999999999999998</v>
      </c>
      <c r="AJ5" s="21">
        <v>2.2799999999999998</v>
      </c>
      <c r="AK5" s="22">
        <v>9.11</v>
      </c>
      <c r="AL5" s="21">
        <v>2.34</v>
      </c>
      <c r="AM5" s="21">
        <v>2.33</v>
      </c>
      <c r="AN5" s="21">
        <v>2.36</v>
      </c>
      <c r="AO5" s="21">
        <v>0</v>
      </c>
      <c r="AP5" s="21">
        <v>2.2200000000000002</v>
      </c>
      <c r="AQ5" s="21">
        <v>2.21</v>
      </c>
      <c r="AR5" s="21">
        <v>2.2999999999999998</v>
      </c>
      <c r="AS5" s="22">
        <v>9.3299999999999983</v>
      </c>
      <c r="AT5" s="23">
        <v>5</v>
      </c>
      <c r="AU5" s="23">
        <v>30</v>
      </c>
      <c r="AV5" s="22">
        <v>8.5714285714285712</v>
      </c>
      <c r="AW5" s="22"/>
      <c r="AX5" s="24">
        <v>54.617142857142852</v>
      </c>
      <c r="AY5" s="35"/>
      <c r="AZ5" s="10">
        <v>120.59032467532467</v>
      </c>
    </row>
    <row r="6" spans="1:52" ht="21" x14ac:dyDescent="0.35">
      <c r="A6" s="6" t="s">
        <v>76</v>
      </c>
      <c r="B6" t="s">
        <v>62</v>
      </c>
      <c r="C6" s="20">
        <v>2.1</v>
      </c>
      <c r="D6" s="21">
        <v>2.0099999999999998</v>
      </c>
      <c r="E6" s="21">
        <v>2.0499999999999998</v>
      </c>
      <c r="F6" s="21">
        <v>2.0099999999999998</v>
      </c>
      <c r="G6" s="22">
        <v>8.1699999999999982</v>
      </c>
      <c r="H6" s="21">
        <v>2.25</v>
      </c>
      <c r="I6" s="21">
        <v>2.1</v>
      </c>
      <c r="J6" s="21">
        <v>2.25</v>
      </c>
      <c r="K6" s="21">
        <v>2.2799999999999998</v>
      </c>
      <c r="L6" s="22">
        <v>8.879999999999999</v>
      </c>
      <c r="M6" s="21">
        <v>2.2200000000000002</v>
      </c>
      <c r="N6" s="21">
        <v>2.1800000000000002</v>
      </c>
      <c r="O6" s="21">
        <v>2.0099999999999998</v>
      </c>
      <c r="P6" s="21">
        <v>0</v>
      </c>
      <c r="Q6" s="21">
        <v>2.2999999999999998</v>
      </c>
      <c r="R6" s="21">
        <v>2.2999999999999998</v>
      </c>
      <c r="S6" s="21">
        <v>2</v>
      </c>
      <c r="T6" s="22">
        <v>9</v>
      </c>
      <c r="U6" s="23">
        <v>9</v>
      </c>
      <c r="V6" s="23">
        <v>19</v>
      </c>
      <c r="W6" s="22">
        <v>6.7857142857142856</v>
      </c>
      <c r="X6" s="22"/>
      <c r="Y6" s="24">
        <v>49.253571428571419</v>
      </c>
      <c r="Z6" s="9">
        <v>13</v>
      </c>
      <c r="AA6" s="9">
        <v>62.253571428571419</v>
      </c>
      <c r="AB6" s="20">
        <v>2</v>
      </c>
      <c r="AC6" s="21">
        <v>2.0099999999999998</v>
      </c>
      <c r="AD6" s="21">
        <v>2.0499999999999998</v>
      </c>
      <c r="AE6" s="21">
        <v>1.59</v>
      </c>
      <c r="AF6" s="22">
        <v>7.6499999999999995</v>
      </c>
      <c r="AG6" s="21">
        <v>2.2999999999999998</v>
      </c>
      <c r="AH6" s="21">
        <v>2.25</v>
      </c>
      <c r="AI6" s="21">
        <v>2.2799999999999998</v>
      </c>
      <c r="AJ6" s="21">
        <v>2.2999999999999998</v>
      </c>
      <c r="AK6" s="22">
        <v>9.129999999999999</v>
      </c>
      <c r="AL6" s="21">
        <v>2.34</v>
      </c>
      <c r="AM6" s="21">
        <v>2.25</v>
      </c>
      <c r="AN6" s="21">
        <v>2.0099999999999998</v>
      </c>
      <c r="AO6" s="21">
        <v>0</v>
      </c>
      <c r="AP6" s="21">
        <v>2.4</v>
      </c>
      <c r="AQ6" s="21">
        <v>2.35</v>
      </c>
      <c r="AR6" s="21">
        <v>2</v>
      </c>
      <c r="AS6" s="22">
        <v>9.34</v>
      </c>
      <c r="AT6" s="23">
        <v>6</v>
      </c>
      <c r="AU6" s="23">
        <v>24</v>
      </c>
      <c r="AV6" s="22">
        <v>8</v>
      </c>
      <c r="AW6" s="22"/>
      <c r="AX6" s="24">
        <v>51.179999999999993</v>
      </c>
      <c r="AY6" s="35"/>
      <c r="AZ6" s="10">
        <v>113.43357142857141</v>
      </c>
    </row>
    <row r="7" spans="1:52" ht="21" x14ac:dyDescent="0.35">
      <c r="A7" s="6" t="s">
        <v>77</v>
      </c>
      <c r="B7" t="s">
        <v>69</v>
      </c>
      <c r="C7" s="20">
        <v>1.8</v>
      </c>
      <c r="D7" s="21">
        <v>1.8</v>
      </c>
      <c r="E7" s="21">
        <v>2</v>
      </c>
      <c r="F7" s="21">
        <v>2.25</v>
      </c>
      <c r="G7" s="22">
        <v>7.85</v>
      </c>
      <c r="H7" s="21">
        <v>2.19</v>
      </c>
      <c r="I7" s="21">
        <v>2.25</v>
      </c>
      <c r="J7" s="21">
        <v>2.2999999999999998</v>
      </c>
      <c r="K7" s="21">
        <v>2.25</v>
      </c>
      <c r="L7" s="22">
        <v>8.9899999999999984</v>
      </c>
      <c r="M7" s="21">
        <v>2.2400000000000002</v>
      </c>
      <c r="N7" s="21">
        <v>2.2400000000000002</v>
      </c>
      <c r="O7" s="21">
        <v>2.19</v>
      </c>
      <c r="P7" s="21">
        <v>0</v>
      </c>
      <c r="Q7" s="21">
        <v>2.25</v>
      </c>
      <c r="R7" s="21">
        <v>2.2799999999999998</v>
      </c>
      <c r="S7" s="21">
        <v>0</v>
      </c>
      <c r="T7" s="22">
        <v>9.01</v>
      </c>
      <c r="U7" s="23">
        <v>10</v>
      </c>
      <c r="V7" s="23">
        <v>18</v>
      </c>
      <c r="W7" s="22">
        <v>6.4285714285714288</v>
      </c>
      <c r="X7" s="22"/>
      <c r="Y7" s="24">
        <v>48.417857142857137</v>
      </c>
      <c r="Z7" s="9">
        <v>12.5</v>
      </c>
      <c r="AA7" s="9">
        <v>60.917857142857137</v>
      </c>
      <c r="AB7" s="20">
        <v>1.85</v>
      </c>
      <c r="AC7" s="21">
        <v>1.85</v>
      </c>
      <c r="AD7" s="21">
        <v>2.2999999999999998</v>
      </c>
      <c r="AE7" s="21">
        <v>2.2999999999999998</v>
      </c>
      <c r="AF7" s="22">
        <v>8.3000000000000007</v>
      </c>
      <c r="AG7" s="21">
        <v>2.29</v>
      </c>
      <c r="AH7" s="21">
        <v>2.27</v>
      </c>
      <c r="AI7" s="21">
        <v>2.2999999999999998</v>
      </c>
      <c r="AJ7" s="21">
        <v>2.2799999999999998</v>
      </c>
      <c r="AK7" s="22">
        <v>9.14</v>
      </c>
      <c r="AL7" s="21">
        <v>2.29</v>
      </c>
      <c r="AM7" s="21">
        <v>2.29</v>
      </c>
      <c r="AN7" s="21">
        <v>2.35</v>
      </c>
      <c r="AO7" s="21">
        <v>0</v>
      </c>
      <c r="AP7" s="21">
        <v>2.2799999999999998</v>
      </c>
      <c r="AQ7" s="21">
        <v>2.3199999999999998</v>
      </c>
      <c r="AR7" s="21">
        <v>0</v>
      </c>
      <c r="AS7" s="22">
        <v>9.25</v>
      </c>
      <c r="AT7" s="23">
        <v>5</v>
      </c>
      <c r="AU7" s="23">
        <v>23</v>
      </c>
      <c r="AV7" s="22">
        <v>8.2142857142857135</v>
      </c>
      <c r="AW7" s="22"/>
      <c r="AX7" s="24">
        <v>52.35642857142858</v>
      </c>
      <c r="AY7" s="35"/>
      <c r="AZ7" s="10">
        <v>113.27428571428572</v>
      </c>
    </row>
    <row r="8" spans="1:52" ht="21" x14ac:dyDescent="0.35">
      <c r="A8" s="6" t="s">
        <v>78</v>
      </c>
      <c r="B8" t="s">
        <v>59</v>
      </c>
      <c r="C8" s="20">
        <v>2.2000000000000002</v>
      </c>
      <c r="D8" s="21">
        <v>2.25</v>
      </c>
      <c r="E8" s="21">
        <v>2.2799999999999998</v>
      </c>
      <c r="F8" s="21">
        <v>2.29</v>
      </c>
      <c r="G8" s="22">
        <v>9.02</v>
      </c>
      <c r="H8" s="21">
        <v>2.09</v>
      </c>
      <c r="I8" s="21">
        <v>2</v>
      </c>
      <c r="J8" s="21">
        <v>1.98</v>
      </c>
      <c r="K8" s="21">
        <v>2.09</v>
      </c>
      <c r="L8" s="22">
        <v>8.16</v>
      </c>
      <c r="M8" s="21">
        <v>2.27</v>
      </c>
      <c r="N8" s="21">
        <v>2.25</v>
      </c>
      <c r="O8" s="21">
        <v>2.15</v>
      </c>
      <c r="P8" s="21">
        <v>1.78</v>
      </c>
      <c r="Q8" s="21">
        <v>2.19</v>
      </c>
      <c r="R8" s="21">
        <v>2.2000000000000002</v>
      </c>
      <c r="S8" s="21">
        <v>2.13</v>
      </c>
      <c r="T8" s="22">
        <v>8.91</v>
      </c>
      <c r="U8" s="23">
        <v>2</v>
      </c>
      <c r="V8" s="23">
        <v>28</v>
      </c>
      <c r="W8" s="22">
        <v>9.3333333333333339</v>
      </c>
      <c r="X8" s="22"/>
      <c r="Y8" s="24">
        <v>53.134999999999998</v>
      </c>
      <c r="Z8" s="9">
        <v>8</v>
      </c>
      <c r="AA8" s="9">
        <v>61.134999999999998</v>
      </c>
      <c r="AB8" s="20">
        <v>2.2000000000000002</v>
      </c>
      <c r="AC8" s="21">
        <v>2.2000000000000002</v>
      </c>
      <c r="AD8" s="21">
        <v>2.29</v>
      </c>
      <c r="AE8" s="21">
        <v>2.2999999999999998</v>
      </c>
      <c r="AF8" s="22">
        <v>8.99</v>
      </c>
      <c r="AG8" s="21">
        <v>2.1</v>
      </c>
      <c r="AH8" s="21">
        <v>2.09</v>
      </c>
      <c r="AI8" s="21">
        <v>1.98</v>
      </c>
      <c r="AJ8" s="21">
        <v>2.0499999999999998</v>
      </c>
      <c r="AK8" s="22">
        <v>8.2199999999999989</v>
      </c>
      <c r="AL8" s="21">
        <v>2.29</v>
      </c>
      <c r="AM8" s="21">
        <v>2.2599999999999998</v>
      </c>
      <c r="AN8" s="21">
        <v>2.2000000000000002</v>
      </c>
      <c r="AO8" s="21">
        <v>1.9</v>
      </c>
      <c r="AP8" s="21">
        <v>2.2000000000000002</v>
      </c>
      <c r="AQ8" s="21">
        <v>2.25</v>
      </c>
      <c r="AR8" s="21">
        <v>2.2000000000000002</v>
      </c>
      <c r="AS8" s="22">
        <v>9</v>
      </c>
      <c r="AT8" s="23">
        <v>8</v>
      </c>
      <c r="AU8" s="23">
        <v>23</v>
      </c>
      <c r="AV8" s="22">
        <v>7.419354838709677</v>
      </c>
      <c r="AW8" s="22"/>
      <c r="AX8" s="24">
        <v>50.44403225806451</v>
      </c>
      <c r="AY8" s="35"/>
      <c r="AZ8" s="10">
        <v>111.5790322580645</v>
      </c>
    </row>
    <row r="9" spans="1:52" ht="21" x14ac:dyDescent="0.35">
      <c r="A9" s="6" t="s">
        <v>79</v>
      </c>
      <c r="B9" t="s">
        <v>68</v>
      </c>
      <c r="C9" s="20">
        <v>1.75</v>
      </c>
      <c r="D9" s="21">
        <v>1.8</v>
      </c>
      <c r="E9" s="21">
        <v>2.2999999999999998</v>
      </c>
      <c r="F9" s="21">
        <v>2</v>
      </c>
      <c r="G9" s="22">
        <v>7.85</v>
      </c>
      <c r="H9" s="21">
        <v>2.1800000000000002</v>
      </c>
      <c r="I9" s="21">
        <v>2.1</v>
      </c>
      <c r="J9" s="21">
        <v>1.98</v>
      </c>
      <c r="K9" s="21">
        <v>2.1</v>
      </c>
      <c r="L9" s="22">
        <v>8.36</v>
      </c>
      <c r="M9" s="21">
        <v>2.2000000000000002</v>
      </c>
      <c r="N9" s="21">
        <v>2.27</v>
      </c>
      <c r="O9" s="21">
        <v>2.19</v>
      </c>
      <c r="P9" s="21">
        <v>2.35</v>
      </c>
      <c r="Q9" s="21">
        <v>2.19</v>
      </c>
      <c r="R9" s="21">
        <v>2.1800000000000002</v>
      </c>
      <c r="S9" s="21">
        <v>2.2400000000000002</v>
      </c>
      <c r="T9" s="22">
        <v>9.06</v>
      </c>
      <c r="U9" s="23">
        <v>12</v>
      </c>
      <c r="V9" s="23">
        <v>16</v>
      </c>
      <c r="W9" s="22">
        <v>5.7142857142857144</v>
      </c>
      <c r="X9" s="22"/>
      <c r="Y9" s="24">
        <v>46.476428571428571</v>
      </c>
      <c r="Z9" s="9">
        <v>13.5</v>
      </c>
      <c r="AA9" s="9">
        <v>59.976428571428571</v>
      </c>
      <c r="AB9" s="20">
        <v>1.8</v>
      </c>
      <c r="AC9" s="21">
        <v>1.8</v>
      </c>
      <c r="AD9" s="21">
        <v>2.2999999999999998</v>
      </c>
      <c r="AE9" s="21">
        <v>2.0499999999999998</v>
      </c>
      <c r="AF9" s="22">
        <v>7.95</v>
      </c>
      <c r="AG9" s="21">
        <v>2.2000000000000002</v>
      </c>
      <c r="AH9" s="21">
        <v>2.15</v>
      </c>
      <c r="AI9" s="21">
        <v>2.0499999999999998</v>
      </c>
      <c r="AJ9" s="21">
        <v>2.2000000000000002</v>
      </c>
      <c r="AK9" s="22">
        <v>8.6</v>
      </c>
      <c r="AL9" s="21">
        <v>2.34</v>
      </c>
      <c r="AM9" s="21">
        <v>2.35</v>
      </c>
      <c r="AN9" s="21">
        <v>2.21</v>
      </c>
      <c r="AO9" s="21">
        <v>2.4</v>
      </c>
      <c r="AP9" s="21">
        <v>2.2200000000000002</v>
      </c>
      <c r="AQ9" s="21">
        <v>2.2200000000000002</v>
      </c>
      <c r="AR9" s="21">
        <v>2.35</v>
      </c>
      <c r="AS9" s="22">
        <v>9.44</v>
      </c>
      <c r="AT9" s="23">
        <v>8</v>
      </c>
      <c r="AU9" s="23">
        <v>20</v>
      </c>
      <c r="AV9" s="22">
        <v>7.1428571428571432</v>
      </c>
      <c r="AW9" s="22"/>
      <c r="AX9" s="24">
        <v>49.699285714285722</v>
      </c>
      <c r="AY9" s="35"/>
      <c r="AZ9" s="10">
        <v>109.67571428571429</v>
      </c>
    </row>
    <row r="10" spans="1:52" ht="21" x14ac:dyDescent="0.35">
      <c r="A10" s="6" t="s">
        <v>80</v>
      </c>
      <c r="B10" t="s">
        <v>65</v>
      </c>
      <c r="C10" s="20">
        <v>1.75</v>
      </c>
      <c r="D10" s="21">
        <v>1.8</v>
      </c>
      <c r="E10" s="21">
        <v>2</v>
      </c>
      <c r="F10" s="21">
        <v>2.0499999999999998</v>
      </c>
      <c r="G10" s="22">
        <v>7.6</v>
      </c>
      <c r="H10" s="21">
        <v>2.2200000000000002</v>
      </c>
      <c r="I10" s="21">
        <v>2.25</v>
      </c>
      <c r="J10" s="21">
        <v>2.1</v>
      </c>
      <c r="K10" s="21">
        <v>2.2799999999999998</v>
      </c>
      <c r="L10" s="22">
        <v>8.85</v>
      </c>
      <c r="M10" s="21">
        <v>2.3199999999999998</v>
      </c>
      <c r="N10" s="21">
        <v>2.31</v>
      </c>
      <c r="O10" s="21">
        <v>2.31</v>
      </c>
      <c r="P10" s="21">
        <v>2.35</v>
      </c>
      <c r="Q10" s="21">
        <v>2.15</v>
      </c>
      <c r="R10" s="21">
        <v>2.1</v>
      </c>
      <c r="S10" s="21">
        <v>2.15</v>
      </c>
      <c r="T10" s="22">
        <v>9.2900000000000009</v>
      </c>
      <c r="U10" s="23">
        <v>9</v>
      </c>
      <c r="V10" s="23">
        <v>14</v>
      </c>
      <c r="W10" s="22">
        <v>6.0869565217391308</v>
      </c>
      <c r="X10" s="22"/>
      <c r="Y10" s="24">
        <v>47.740434782608702</v>
      </c>
      <c r="Z10" s="9">
        <v>12.5</v>
      </c>
      <c r="AA10" s="9">
        <v>60.240434782608702</v>
      </c>
      <c r="AB10" s="20">
        <v>1.8</v>
      </c>
      <c r="AC10" s="21">
        <v>1.8</v>
      </c>
      <c r="AD10" s="21">
        <v>2.25</v>
      </c>
      <c r="AE10" s="21">
        <v>2.1</v>
      </c>
      <c r="AF10" s="22">
        <v>7.9499999999999993</v>
      </c>
      <c r="AG10" s="21">
        <v>2.12</v>
      </c>
      <c r="AH10" s="21">
        <v>2.2999999999999998</v>
      </c>
      <c r="AI10" s="21">
        <v>2.15</v>
      </c>
      <c r="AJ10" s="21">
        <v>2.2799999999999998</v>
      </c>
      <c r="AK10" s="22">
        <v>8.85</v>
      </c>
      <c r="AL10" s="21">
        <v>2.33</v>
      </c>
      <c r="AM10" s="21">
        <v>2.29</v>
      </c>
      <c r="AN10" s="21">
        <v>2.2999999999999998</v>
      </c>
      <c r="AO10" s="21">
        <v>2.2999999999999998</v>
      </c>
      <c r="AP10" s="21">
        <v>2.17</v>
      </c>
      <c r="AQ10" s="21">
        <v>2.1</v>
      </c>
      <c r="AR10" s="21">
        <v>2.15</v>
      </c>
      <c r="AS10" s="22">
        <v>9.2199999999999989</v>
      </c>
      <c r="AT10" s="23">
        <v>8</v>
      </c>
      <c r="AU10" s="23">
        <v>16</v>
      </c>
      <c r="AV10" s="22">
        <v>6.666666666666667</v>
      </c>
      <c r="AW10" s="22"/>
      <c r="AX10" s="24">
        <v>49.03</v>
      </c>
      <c r="AY10" s="35"/>
      <c r="AZ10" s="10">
        <v>109.2704347826087</v>
      </c>
    </row>
    <row r="11" spans="1:52" ht="21" x14ac:dyDescent="0.35">
      <c r="A11" s="6">
        <v>9</v>
      </c>
      <c r="B11" t="s">
        <v>58</v>
      </c>
      <c r="C11" s="20">
        <v>1.8</v>
      </c>
      <c r="D11" s="21">
        <v>2</v>
      </c>
      <c r="E11" s="21">
        <v>2.25</v>
      </c>
      <c r="F11" s="21">
        <v>1.85</v>
      </c>
      <c r="G11" s="22">
        <v>7.9</v>
      </c>
      <c r="H11" s="21">
        <v>2</v>
      </c>
      <c r="I11" s="21">
        <v>1.8</v>
      </c>
      <c r="J11" s="21">
        <v>1.81</v>
      </c>
      <c r="K11" s="21">
        <v>1.9</v>
      </c>
      <c r="L11" s="22">
        <v>7.51</v>
      </c>
      <c r="M11" s="21">
        <v>1.98</v>
      </c>
      <c r="N11" s="21">
        <v>0</v>
      </c>
      <c r="O11" s="21">
        <v>1.99</v>
      </c>
      <c r="P11" s="21">
        <v>0</v>
      </c>
      <c r="Q11" s="21">
        <v>2.1</v>
      </c>
      <c r="R11" s="21">
        <v>2.12</v>
      </c>
      <c r="S11" s="21">
        <v>1.98</v>
      </c>
      <c r="T11" s="22">
        <v>8.1900000000000013</v>
      </c>
      <c r="U11" s="23">
        <v>6</v>
      </c>
      <c r="V11" s="23">
        <v>29</v>
      </c>
      <c r="W11" s="22">
        <v>8.2857142857142865</v>
      </c>
      <c r="X11" s="22"/>
      <c r="Y11" s="24">
        <v>47.828571428571429</v>
      </c>
      <c r="Z11" s="9">
        <v>6.5</v>
      </c>
      <c r="AA11" s="9">
        <v>54.328571428571429</v>
      </c>
      <c r="AB11" s="20">
        <v>1.85</v>
      </c>
      <c r="AC11" s="21">
        <v>2.0499999999999998</v>
      </c>
      <c r="AD11" s="21">
        <v>2.2999999999999998</v>
      </c>
      <c r="AE11" s="21">
        <v>1.85</v>
      </c>
      <c r="AF11" s="22">
        <v>8.0499999999999989</v>
      </c>
      <c r="AG11" s="21">
        <v>2</v>
      </c>
      <c r="AH11" s="21">
        <v>2.0499999999999998</v>
      </c>
      <c r="AI11" s="21">
        <v>1.96</v>
      </c>
      <c r="AJ11" s="21">
        <v>1.98</v>
      </c>
      <c r="AK11" s="22">
        <v>7.99</v>
      </c>
      <c r="AL11" s="21">
        <v>2.02</v>
      </c>
      <c r="AM11" s="21">
        <v>0</v>
      </c>
      <c r="AN11" s="21">
        <v>2.02</v>
      </c>
      <c r="AO11" s="21">
        <v>0</v>
      </c>
      <c r="AP11" s="21">
        <v>2.1</v>
      </c>
      <c r="AQ11" s="21">
        <v>2.12</v>
      </c>
      <c r="AR11" s="21">
        <v>1.99</v>
      </c>
      <c r="AS11" s="22">
        <v>8.26</v>
      </c>
      <c r="AT11" s="23">
        <v>10</v>
      </c>
      <c r="AU11" s="23">
        <v>25</v>
      </c>
      <c r="AV11" s="22">
        <v>7.1428571428571432</v>
      </c>
      <c r="AW11" s="22"/>
      <c r="AX11" s="24">
        <v>47.164285714285711</v>
      </c>
      <c r="AY11" s="35"/>
      <c r="AZ11" s="10">
        <v>101.49285714285713</v>
      </c>
    </row>
    <row r="12" spans="1:52" ht="21" x14ac:dyDescent="0.35">
      <c r="A12" s="6">
        <v>10</v>
      </c>
      <c r="B12" t="s">
        <v>64</v>
      </c>
      <c r="C12" s="20">
        <v>2</v>
      </c>
      <c r="D12" s="21">
        <v>2.15</v>
      </c>
      <c r="E12" s="21">
        <v>2.2000000000000002</v>
      </c>
      <c r="F12" s="21">
        <v>2</v>
      </c>
      <c r="G12" s="22">
        <v>8.3500000000000014</v>
      </c>
      <c r="H12" s="21">
        <v>1.8</v>
      </c>
      <c r="I12" s="21">
        <v>1.8</v>
      </c>
      <c r="J12" s="21">
        <v>1.81</v>
      </c>
      <c r="K12" s="21">
        <v>1.7</v>
      </c>
      <c r="L12" s="22">
        <v>7.11</v>
      </c>
      <c r="M12" s="21">
        <v>1.99</v>
      </c>
      <c r="N12" s="21">
        <v>1.98</v>
      </c>
      <c r="O12" s="21">
        <v>1.94</v>
      </c>
      <c r="P12" s="21">
        <v>0</v>
      </c>
      <c r="Q12" s="21">
        <v>1.87</v>
      </c>
      <c r="R12" s="21">
        <v>1.92</v>
      </c>
      <c r="S12" s="21">
        <v>1.91</v>
      </c>
      <c r="T12" s="22">
        <v>7.83</v>
      </c>
      <c r="U12" s="23">
        <v>8</v>
      </c>
      <c r="V12" s="23">
        <v>20</v>
      </c>
      <c r="W12" s="22">
        <v>7.1428571428571432</v>
      </c>
      <c r="X12" s="22"/>
      <c r="Y12" s="24">
        <v>45.649285714285718</v>
      </c>
      <c r="Z12" s="9">
        <v>16</v>
      </c>
      <c r="AA12" s="9">
        <v>61.649285714285718</v>
      </c>
      <c r="AB12" s="20">
        <v>1.5</v>
      </c>
      <c r="AC12" s="21">
        <v>2</v>
      </c>
      <c r="AD12" s="21">
        <v>2</v>
      </c>
      <c r="AE12" s="21">
        <v>1.59</v>
      </c>
      <c r="AF12" s="22">
        <v>7.09</v>
      </c>
      <c r="AG12" s="21">
        <v>0</v>
      </c>
      <c r="AH12" s="21">
        <v>0</v>
      </c>
      <c r="AI12" s="21">
        <v>0</v>
      </c>
      <c r="AJ12" s="21">
        <v>0</v>
      </c>
      <c r="AK12" s="22">
        <v>0</v>
      </c>
      <c r="AL12" s="21">
        <v>1.25</v>
      </c>
      <c r="AM12" s="21">
        <v>1.25</v>
      </c>
      <c r="AN12" s="21">
        <v>1.25</v>
      </c>
      <c r="AO12" s="21">
        <v>0</v>
      </c>
      <c r="AP12" s="21">
        <v>1.25</v>
      </c>
      <c r="AQ12" s="21">
        <v>1.25</v>
      </c>
      <c r="AR12" s="21">
        <v>1.25</v>
      </c>
      <c r="AS12" s="22">
        <v>5</v>
      </c>
      <c r="AT12" s="23">
        <v>6</v>
      </c>
      <c r="AU12" s="23">
        <v>20</v>
      </c>
      <c r="AV12" s="22">
        <v>7.6923076923076925</v>
      </c>
      <c r="AW12" s="22"/>
      <c r="AX12" s="24">
        <v>29.673461538461538</v>
      </c>
      <c r="AY12" s="35"/>
      <c r="AZ12" s="10">
        <v>91.322747252747263</v>
      </c>
    </row>
    <row r="13" spans="1:52" ht="21" x14ac:dyDescent="0.35">
      <c r="A13" s="6">
        <v>11</v>
      </c>
      <c r="B13" t="s">
        <v>57</v>
      </c>
      <c r="C13" s="20">
        <v>1.8</v>
      </c>
      <c r="D13" s="21">
        <v>1.76</v>
      </c>
      <c r="E13" s="21">
        <v>2</v>
      </c>
      <c r="F13" s="21">
        <v>1.8</v>
      </c>
      <c r="G13" s="22">
        <v>7.36</v>
      </c>
      <c r="H13" s="21">
        <v>1.76</v>
      </c>
      <c r="I13" s="21">
        <v>1.8</v>
      </c>
      <c r="J13" s="21">
        <v>1.8</v>
      </c>
      <c r="K13" s="21">
        <v>1.85</v>
      </c>
      <c r="L13" s="22">
        <v>7.2100000000000009</v>
      </c>
      <c r="M13" s="21">
        <v>1.9</v>
      </c>
      <c r="N13" s="21">
        <v>1.91</v>
      </c>
      <c r="O13" s="21">
        <v>1.85</v>
      </c>
      <c r="P13" s="21">
        <v>0</v>
      </c>
      <c r="Q13" s="21">
        <v>1.87</v>
      </c>
      <c r="R13" s="21">
        <v>1.86</v>
      </c>
      <c r="S13" s="21">
        <v>1.95</v>
      </c>
      <c r="T13" s="22">
        <v>7.63</v>
      </c>
      <c r="U13" s="23">
        <v>12</v>
      </c>
      <c r="V13" s="23">
        <v>15</v>
      </c>
      <c r="W13" s="22">
        <v>5.5555555555555554</v>
      </c>
      <c r="X13" s="22"/>
      <c r="Y13" s="24">
        <v>41.633333333333333</v>
      </c>
      <c r="Z13" s="9">
        <v>9</v>
      </c>
      <c r="AA13" s="9">
        <v>50.633333333333333</v>
      </c>
      <c r="AB13" s="20">
        <v>1.75</v>
      </c>
      <c r="AC13" s="21">
        <v>1.75</v>
      </c>
      <c r="AD13" s="21">
        <v>1.75</v>
      </c>
      <c r="AE13" s="21">
        <v>1.8</v>
      </c>
      <c r="AF13" s="22">
        <v>7.05</v>
      </c>
      <c r="AG13" s="21">
        <v>1.76</v>
      </c>
      <c r="AH13" s="21">
        <v>1.8</v>
      </c>
      <c r="AI13" s="21">
        <v>1.75</v>
      </c>
      <c r="AJ13" s="21">
        <v>1.8</v>
      </c>
      <c r="AK13" s="22">
        <v>7.11</v>
      </c>
      <c r="AL13" s="21">
        <v>1.89</v>
      </c>
      <c r="AM13" s="21">
        <v>1.89</v>
      </c>
      <c r="AN13" s="21">
        <v>1.8</v>
      </c>
      <c r="AO13" s="21">
        <v>0</v>
      </c>
      <c r="AP13" s="21">
        <v>1.87</v>
      </c>
      <c r="AQ13" s="21">
        <v>1.86</v>
      </c>
      <c r="AR13" s="21">
        <v>1.89</v>
      </c>
      <c r="AS13" s="22">
        <v>7.54</v>
      </c>
      <c r="AT13" s="23">
        <v>13</v>
      </c>
      <c r="AU13" s="23">
        <v>13</v>
      </c>
      <c r="AV13" s="22">
        <v>5</v>
      </c>
      <c r="AW13" s="22"/>
      <c r="AX13" s="24">
        <v>40.049999999999997</v>
      </c>
      <c r="AY13" s="35"/>
      <c r="AZ13" s="10">
        <v>90.683333333333337</v>
      </c>
    </row>
    <row r="14" spans="1:52" ht="21" x14ac:dyDescent="0.35">
      <c r="A14" s="6">
        <v>12</v>
      </c>
      <c r="B14" t="s">
        <v>71</v>
      </c>
      <c r="C14" s="20">
        <v>1.7</v>
      </c>
      <c r="D14" s="21">
        <v>1.65</v>
      </c>
      <c r="E14" s="21">
        <v>1.8</v>
      </c>
      <c r="F14" s="21">
        <v>1.65</v>
      </c>
      <c r="G14" s="22">
        <v>6.7999999999999989</v>
      </c>
      <c r="H14" s="21">
        <v>2</v>
      </c>
      <c r="I14" s="21">
        <v>2.2000000000000002</v>
      </c>
      <c r="J14" s="21">
        <v>2.2200000000000002</v>
      </c>
      <c r="K14" s="21">
        <v>2.1</v>
      </c>
      <c r="L14" s="22">
        <v>8.52</v>
      </c>
      <c r="M14" s="21">
        <v>1.89</v>
      </c>
      <c r="N14" s="21">
        <v>1.91</v>
      </c>
      <c r="O14" s="21">
        <v>1.91</v>
      </c>
      <c r="P14" s="21">
        <v>2</v>
      </c>
      <c r="Q14" s="21">
        <v>1.91</v>
      </c>
      <c r="R14" s="21">
        <v>1.91</v>
      </c>
      <c r="S14" s="21">
        <v>1.95</v>
      </c>
      <c r="T14" s="22">
        <v>7.7700000000000005</v>
      </c>
      <c r="U14" s="23">
        <v>8</v>
      </c>
      <c r="V14" s="23">
        <v>10</v>
      </c>
      <c r="W14" s="22">
        <v>5.5555555555555554</v>
      </c>
      <c r="X14" s="22"/>
      <c r="Y14" s="24">
        <v>42.968333333333334</v>
      </c>
      <c r="Z14" s="9">
        <v>2.5</v>
      </c>
      <c r="AA14" s="9">
        <v>45.468333333333334</v>
      </c>
      <c r="AB14" s="20">
        <v>1.75</v>
      </c>
      <c r="AC14" s="21">
        <v>1.65</v>
      </c>
      <c r="AD14" s="21">
        <v>1.8</v>
      </c>
      <c r="AE14" s="21">
        <v>1.5</v>
      </c>
      <c r="AF14" s="22">
        <v>6.7</v>
      </c>
      <c r="AG14" s="21">
        <v>2</v>
      </c>
      <c r="AH14" s="21">
        <v>2</v>
      </c>
      <c r="AI14" s="21">
        <v>2.2000000000000002</v>
      </c>
      <c r="AJ14" s="21">
        <v>2</v>
      </c>
      <c r="AK14" s="22">
        <v>8.1999999999999993</v>
      </c>
      <c r="AL14" s="21">
        <v>1.89</v>
      </c>
      <c r="AM14" s="21">
        <v>1.92</v>
      </c>
      <c r="AN14" s="21">
        <v>1.91</v>
      </c>
      <c r="AO14" s="21">
        <v>2</v>
      </c>
      <c r="AP14" s="21">
        <v>1.91</v>
      </c>
      <c r="AQ14" s="21">
        <v>1.91</v>
      </c>
      <c r="AR14" s="21">
        <v>1.95</v>
      </c>
      <c r="AS14" s="22">
        <v>7.78</v>
      </c>
      <c r="AT14" s="23">
        <v>11</v>
      </c>
      <c r="AU14" s="23">
        <v>7</v>
      </c>
      <c r="AV14" s="22">
        <v>3.8888888888888888</v>
      </c>
      <c r="AW14" s="22"/>
      <c r="AX14" s="24">
        <v>39.853333333333332</v>
      </c>
      <c r="AY14" s="35"/>
      <c r="AZ14" s="10">
        <v>85.321666666666658</v>
      </c>
    </row>
    <row r="15" spans="1:52" ht="21" x14ac:dyDescent="0.35">
      <c r="A15" s="6">
        <v>13</v>
      </c>
      <c r="B15" t="s">
        <v>63</v>
      </c>
      <c r="C15" s="20">
        <v>1.55</v>
      </c>
      <c r="D15" s="21">
        <v>1.7</v>
      </c>
      <c r="E15" s="21">
        <v>1.75</v>
      </c>
      <c r="F15" s="21">
        <v>1.51</v>
      </c>
      <c r="G15" s="22">
        <v>6.51</v>
      </c>
      <c r="H15" s="21">
        <v>1.75</v>
      </c>
      <c r="I15" s="21">
        <v>1.8</v>
      </c>
      <c r="J15" s="21">
        <v>1.81</v>
      </c>
      <c r="K15" s="21">
        <v>1.5</v>
      </c>
      <c r="L15" s="22">
        <v>6.8599999999999994</v>
      </c>
      <c r="M15" s="21">
        <v>1.66</v>
      </c>
      <c r="N15" s="21">
        <v>0</v>
      </c>
      <c r="O15" s="21">
        <v>1.78</v>
      </c>
      <c r="P15" s="21">
        <v>0</v>
      </c>
      <c r="Q15" s="21">
        <v>1.75</v>
      </c>
      <c r="R15" s="21">
        <v>1.76</v>
      </c>
      <c r="S15" s="21">
        <v>1.88</v>
      </c>
      <c r="T15" s="22">
        <v>7.17</v>
      </c>
      <c r="U15" s="23">
        <v>18</v>
      </c>
      <c r="V15" s="23">
        <v>10</v>
      </c>
      <c r="W15" s="22">
        <v>3.5714285714285716</v>
      </c>
      <c r="X15" s="22"/>
      <c r="Y15" s="24">
        <v>36.167142857142849</v>
      </c>
      <c r="Z15" s="9">
        <v>14</v>
      </c>
      <c r="AA15" s="9">
        <v>50.167142857142849</v>
      </c>
      <c r="AB15" s="20"/>
      <c r="AC15" s="21"/>
      <c r="AD15" s="21"/>
      <c r="AE15" s="21"/>
      <c r="AF15" s="22">
        <v>0</v>
      </c>
      <c r="AG15" s="21"/>
      <c r="AH15" s="21"/>
      <c r="AI15" s="21"/>
      <c r="AJ15" s="21"/>
      <c r="AK15" s="22">
        <v>0</v>
      </c>
      <c r="AL15" s="21"/>
      <c r="AM15" s="21"/>
      <c r="AN15" s="21"/>
      <c r="AO15" s="21"/>
      <c r="AP15" s="21"/>
      <c r="AQ15" s="21"/>
      <c r="AR15" s="21"/>
      <c r="AS15" s="22">
        <v>0</v>
      </c>
      <c r="AT15" s="23"/>
      <c r="AU15" s="23"/>
      <c r="AV15" s="22">
        <v>0</v>
      </c>
      <c r="AW15" s="22"/>
      <c r="AX15" s="24">
        <v>0</v>
      </c>
      <c r="AY15" s="35"/>
      <c r="AZ15" s="10">
        <f>AX15+Z15+Y15</f>
        <v>50.167142857142849</v>
      </c>
    </row>
    <row r="16" spans="1:52" ht="21" x14ac:dyDescent="0.35">
      <c r="A16" s="6">
        <v>14</v>
      </c>
      <c r="B16" t="s">
        <v>61</v>
      </c>
      <c r="C16" s="20">
        <v>1.5</v>
      </c>
      <c r="D16" s="21">
        <v>1.7</v>
      </c>
      <c r="E16" s="21">
        <v>1.7</v>
      </c>
      <c r="F16" s="21">
        <v>1.5</v>
      </c>
      <c r="G16" s="22">
        <v>6.4</v>
      </c>
      <c r="H16" s="21">
        <v>1.75</v>
      </c>
      <c r="I16" s="21">
        <v>1.8</v>
      </c>
      <c r="J16" s="21">
        <v>1.8</v>
      </c>
      <c r="K16" s="21">
        <v>1.5</v>
      </c>
      <c r="L16" s="22">
        <v>6.85</v>
      </c>
      <c r="M16" s="21">
        <v>0</v>
      </c>
      <c r="N16" s="21">
        <v>0</v>
      </c>
      <c r="O16" s="21">
        <v>1.75</v>
      </c>
      <c r="P16" s="21">
        <v>0</v>
      </c>
      <c r="Q16" s="21">
        <v>1.78</v>
      </c>
      <c r="R16" s="21">
        <v>1.88</v>
      </c>
      <c r="S16" s="21">
        <v>1.89</v>
      </c>
      <c r="T16" s="22">
        <v>7.3</v>
      </c>
      <c r="U16" s="23">
        <v>15</v>
      </c>
      <c r="V16" s="23">
        <v>10</v>
      </c>
      <c r="W16" s="22">
        <v>4</v>
      </c>
      <c r="X16" s="22"/>
      <c r="Y16" s="24">
        <v>36.824999999999996</v>
      </c>
      <c r="Z16" s="9">
        <v>12.5</v>
      </c>
      <c r="AA16" s="9">
        <v>49.324999999999996</v>
      </c>
      <c r="AB16" s="20"/>
      <c r="AC16" s="21"/>
      <c r="AD16" s="21"/>
      <c r="AE16" s="21"/>
      <c r="AF16" s="22">
        <v>0</v>
      </c>
      <c r="AG16" s="21"/>
      <c r="AH16" s="21"/>
      <c r="AI16" s="21"/>
      <c r="AJ16" s="21"/>
      <c r="AK16" s="22">
        <v>0</v>
      </c>
      <c r="AL16" s="21"/>
      <c r="AM16" s="21"/>
      <c r="AN16" s="21"/>
      <c r="AO16" s="21"/>
      <c r="AP16" s="21"/>
      <c r="AQ16" s="21"/>
      <c r="AR16" s="21"/>
      <c r="AS16" s="22">
        <v>0</v>
      </c>
      <c r="AT16" s="23"/>
      <c r="AU16" s="23"/>
      <c r="AV16" s="22">
        <v>0</v>
      </c>
      <c r="AW16" s="22"/>
      <c r="AX16" s="24">
        <v>0</v>
      </c>
      <c r="AY16" s="35"/>
      <c r="AZ16" s="10">
        <f>AX16+Z16+Y16</f>
        <v>49.324999999999996</v>
      </c>
    </row>
    <row r="17" spans="1:52" ht="21" x14ac:dyDescent="0.35">
      <c r="A17" s="6">
        <v>15</v>
      </c>
      <c r="B17" t="s">
        <v>60</v>
      </c>
      <c r="C17" s="25">
        <v>2.0099999999999998</v>
      </c>
      <c r="D17" s="26">
        <v>2</v>
      </c>
      <c r="E17" s="26">
        <v>2.09</v>
      </c>
      <c r="F17" s="26">
        <v>1.8</v>
      </c>
      <c r="G17" s="27">
        <v>7.8999999999999995</v>
      </c>
      <c r="H17" s="26">
        <v>2.2000000000000002</v>
      </c>
      <c r="I17" s="26">
        <v>2.25</v>
      </c>
      <c r="J17" s="26">
        <v>2.25</v>
      </c>
      <c r="K17" s="26">
        <v>2.0499999999999998</v>
      </c>
      <c r="L17" s="27">
        <v>8.75</v>
      </c>
      <c r="M17" s="26">
        <v>1.99</v>
      </c>
      <c r="N17" s="26">
        <v>0</v>
      </c>
      <c r="O17" s="26">
        <v>2.12</v>
      </c>
      <c r="P17" s="26">
        <v>2.0099999999999998</v>
      </c>
      <c r="Q17" s="26">
        <v>2.27</v>
      </c>
      <c r="R17" s="26">
        <v>2.2599999999999998</v>
      </c>
      <c r="S17" s="26">
        <v>2</v>
      </c>
      <c r="T17" s="27">
        <v>8.66</v>
      </c>
      <c r="U17" s="28">
        <v>13</v>
      </c>
      <c r="V17" s="28">
        <v>13</v>
      </c>
      <c r="W17" s="27">
        <v>5</v>
      </c>
      <c r="X17" s="27"/>
      <c r="Y17" s="29">
        <v>45.464999999999996</v>
      </c>
      <c r="Z17" s="9">
        <v>0</v>
      </c>
      <c r="AA17" s="9">
        <v>45.464999999999996</v>
      </c>
      <c r="AB17" s="25"/>
      <c r="AC17" s="26"/>
      <c r="AD17" s="26"/>
      <c r="AE17" s="26"/>
      <c r="AF17" s="27">
        <v>0</v>
      </c>
      <c r="AG17" s="26"/>
      <c r="AH17" s="26"/>
      <c r="AI17" s="26"/>
      <c r="AJ17" s="26"/>
      <c r="AK17" s="27">
        <v>0</v>
      </c>
      <c r="AL17" s="26"/>
      <c r="AM17" s="26"/>
      <c r="AN17" s="26"/>
      <c r="AO17" s="26"/>
      <c r="AP17" s="26"/>
      <c r="AQ17" s="26"/>
      <c r="AR17" s="26"/>
      <c r="AS17" s="27">
        <v>0</v>
      </c>
      <c r="AT17" s="28"/>
      <c r="AU17" s="28"/>
      <c r="AV17" s="27">
        <v>0</v>
      </c>
      <c r="AW17" s="27"/>
      <c r="AX17" s="29">
        <v>0</v>
      </c>
      <c r="AY17" s="10"/>
      <c r="AZ17" s="10">
        <f>AX17+Z17+Y17</f>
        <v>45.464999999999996</v>
      </c>
    </row>
    <row r="19" spans="1:52" ht="18.75" x14ac:dyDescent="0.3">
      <c r="C19" s="12" t="s">
        <v>30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4"/>
    </row>
    <row r="20" spans="1:52" ht="57" customHeight="1" x14ac:dyDescent="0.35">
      <c r="B20" s="39" t="s">
        <v>29</v>
      </c>
      <c r="C20" s="15" t="s">
        <v>31</v>
      </c>
      <c r="D20" s="16" t="s">
        <v>32</v>
      </c>
      <c r="E20" s="16" t="s">
        <v>33</v>
      </c>
      <c r="F20" s="16" t="s">
        <v>34</v>
      </c>
      <c r="G20" s="17" t="s">
        <v>35</v>
      </c>
      <c r="H20" s="16" t="s">
        <v>36</v>
      </c>
      <c r="I20" s="16" t="s">
        <v>37</v>
      </c>
      <c r="J20" s="16" t="s">
        <v>38</v>
      </c>
      <c r="K20" s="16" t="s">
        <v>39</v>
      </c>
      <c r="L20" s="17" t="s">
        <v>40</v>
      </c>
      <c r="M20" s="16" t="s">
        <v>41</v>
      </c>
      <c r="N20" s="16" t="s">
        <v>42</v>
      </c>
      <c r="O20" s="16" t="s">
        <v>43</v>
      </c>
      <c r="P20" s="16" t="s">
        <v>44</v>
      </c>
      <c r="Q20" s="16" t="s">
        <v>45</v>
      </c>
      <c r="R20" s="16" t="s">
        <v>46</v>
      </c>
      <c r="S20" s="16" t="s">
        <v>72</v>
      </c>
      <c r="T20" s="17" t="s">
        <v>47</v>
      </c>
      <c r="U20" s="18" t="s">
        <v>48</v>
      </c>
      <c r="V20" s="18" t="s">
        <v>49</v>
      </c>
      <c r="W20" s="17" t="s">
        <v>50</v>
      </c>
      <c r="X20" s="16" t="s">
        <v>51</v>
      </c>
      <c r="Y20" s="19" t="s">
        <v>82</v>
      </c>
      <c r="Z20" s="11" t="s">
        <v>81</v>
      </c>
      <c r="AA20" s="36" t="s">
        <v>56</v>
      </c>
    </row>
    <row r="21" spans="1:52" ht="21" x14ac:dyDescent="0.35">
      <c r="A21">
        <v>1</v>
      </c>
      <c r="B21" t="s">
        <v>85</v>
      </c>
      <c r="C21" s="20">
        <v>1.76</v>
      </c>
      <c r="D21" s="21">
        <v>2.0099999999999998</v>
      </c>
      <c r="E21" s="21">
        <v>1.51</v>
      </c>
      <c r="F21" s="21">
        <v>1.76</v>
      </c>
      <c r="G21" s="21">
        <v>7.0399999999999991</v>
      </c>
      <c r="H21" s="21">
        <v>1.76</v>
      </c>
      <c r="I21" s="21">
        <v>1.5</v>
      </c>
      <c r="J21" s="21">
        <v>1.8</v>
      </c>
      <c r="K21" s="21">
        <v>1.75</v>
      </c>
      <c r="L21" s="21">
        <v>6.81</v>
      </c>
      <c r="M21" s="21">
        <v>1.55</v>
      </c>
      <c r="N21" s="21">
        <v>1.56</v>
      </c>
      <c r="O21" s="21">
        <v>0</v>
      </c>
      <c r="P21" s="21">
        <v>0</v>
      </c>
      <c r="Q21" s="21">
        <v>1.5</v>
      </c>
      <c r="R21" s="21">
        <v>1.65</v>
      </c>
      <c r="S21" s="21">
        <v>1.7</v>
      </c>
      <c r="T21" s="21">
        <v>6.46</v>
      </c>
      <c r="U21" s="23">
        <v>6</v>
      </c>
      <c r="V21" s="23">
        <v>13</v>
      </c>
      <c r="W21" s="21">
        <v>6.8421052631578947</v>
      </c>
      <c r="X21" s="21"/>
      <c r="Y21" s="37">
        <v>81.456315789473678</v>
      </c>
      <c r="Z21">
        <v>10</v>
      </c>
      <c r="AA21" s="10">
        <v>91.456315789473678</v>
      </c>
    </row>
    <row r="22" spans="1:52" ht="21" x14ac:dyDescent="0.35">
      <c r="A22">
        <v>2</v>
      </c>
      <c r="B22" t="s">
        <v>86</v>
      </c>
      <c r="C22" s="25">
        <v>1.76</v>
      </c>
      <c r="D22" s="26">
        <v>1.76</v>
      </c>
      <c r="E22" s="26">
        <v>2.25</v>
      </c>
      <c r="F22" s="26">
        <v>1.86</v>
      </c>
      <c r="G22" s="26">
        <v>7.63</v>
      </c>
      <c r="H22" s="26">
        <v>1.9</v>
      </c>
      <c r="I22" s="26">
        <v>2</v>
      </c>
      <c r="J22" s="26">
        <v>1.9</v>
      </c>
      <c r="K22" s="26">
        <v>2.0499999999999998</v>
      </c>
      <c r="L22" s="26">
        <v>7.85</v>
      </c>
      <c r="M22" s="26">
        <v>1.95</v>
      </c>
      <c r="N22" s="26">
        <v>1.6</v>
      </c>
      <c r="O22" s="26">
        <v>2.0099999999999998</v>
      </c>
      <c r="P22" s="26">
        <v>2</v>
      </c>
      <c r="Q22" s="26">
        <v>2.1</v>
      </c>
      <c r="R22" s="26">
        <v>1.95</v>
      </c>
      <c r="S22" s="26">
        <v>1.95</v>
      </c>
      <c r="T22" s="26">
        <v>8.0599999999999987</v>
      </c>
      <c r="U22" s="28">
        <v>13</v>
      </c>
      <c r="V22" s="28">
        <v>15</v>
      </c>
      <c r="W22" s="26">
        <v>5.3571428571428568</v>
      </c>
      <c r="X22" s="26"/>
      <c r="Y22" s="38">
        <v>86.691428571428574</v>
      </c>
      <c r="Z22">
        <v>3</v>
      </c>
      <c r="AA22" s="10">
        <v>89.691428571428574</v>
      </c>
    </row>
  </sheetData>
  <sortState ref="B3:BD17">
    <sortCondition descending="1" ref="AZ3:AZ17"/>
  </sortState>
  <mergeCells count="3">
    <mergeCell ref="C1:Y1"/>
    <mergeCell ref="AB1:AX1"/>
    <mergeCell ref="C19:Y19"/>
  </mergeCells>
  <pageMargins left="0.7" right="0.7" top="0.75" bottom="0.75" header="0.3" footer="0.3"/>
  <pageSetup paperSize="5" scale="57" fitToWidth="2" fitToHeight="0" orientation="landscape" horizontalDpi="300" verticalDpi="300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 FS</vt:lpstr>
      <vt:lpstr>'Detail FS'!Print_Titles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cp:lastPrinted>2011-05-09T17:34:39Z</cp:lastPrinted>
  <dcterms:created xsi:type="dcterms:W3CDTF">2011-05-09T01:17:36Z</dcterms:created>
  <dcterms:modified xsi:type="dcterms:W3CDTF">2011-05-09T18:05:32Z</dcterms:modified>
</cp:coreProperties>
</file>